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activeTab="2"/>
  </bookViews>
  <sheets>
    <sheet name="Приложение 12" sheetId="6" r:id="rId1"/>
    <sheet name="Приложение 10" sheetId="7" r:id="rId2"/>
    <sheet name="Приложение 8" sheetId="8" r:id="rId3"/>
  </sheets>
  <calcPr calcId="144525"/>
</workbook>
</file>

<file path=xl/calcChain.xml><?xml version="1.0" encoding="utf-8"?>
<calcChain xmlns="http://schemas.openxmlformats.org/spreadsheetml/2006/main">
  <c r="J65" i="7" l="1"/>
  <c r="J64" i="7" s="1"/>
  <c r="I65" i="7"/>
  <c r="I64" i="7" s="1"/>
  <c r="J128" i="6"/>
  <c r="I128" i="6"/>
  <c r="J127" i="6"/>
  <c r="I127" i="6"/>
  <c r="H15" i="8" l="1"/>
  <c r="J12" i="8"/>
  <c r="J39" i="8"/>
  <c r="J37" i="8"/>
  <c r="J35" i="8"/>
  <c r="J33" i="8"/>
  <c r="J30" i="8"/>
  <c r="J26" i="8"/>
  <c r="J23" i="8"/>
  <c r="J21" i="8"/>
  <c r="J15" i="8"/>
  <c r="H39" i="8"/>
  <c r="H37" i="8"/>
  <c r="H35" i="8"/>
  <c r="H33" i="8"/>
  <c r="H30" i="8"/>
  <c r="H26" i="8"/>
  <c r="H23" i="8"/>
  <c r="H21" i="8"/>
  <c r="I155" i="7"/>
  <c r="I154" i="7" s="1"/>
  <c r="I153" i="7" s="1"/>
  <c r="J155" i="7"/>
  <c r="J171" i="7"/>
  <c r="J170" i="7" s="1"/>
  <c r="J169" i="7" s="1"/>
  <c r="J167" i="7"/>
  <c r="J166" i="7" s="1"/>
  <c r="J165" i="7" s="1"/>
  <c r="J163" i="7"/>
  <c r="J162" i="7" s="1"/>
  <c r="J157" i="7" s="1"/>
  <c r="J160" i="7"/>
  <c r="J158" i="7"/>
  <c r="J154" i="7"/>
  <c r="J153" i="7" s="1"/>
  <c r="J151" i="7"/>
  <c r="J150" i="7" s="1"/>
  <c r="J149" i="7" s="1"/>
  <c r="J147" i="7"/>
  <c r="J145" i="7"/>
  <c r="J144" i="7" s="1"/>
  <c r="J142" i="7"/>
  <c r="J141" i="7" s="1"/>
  <c r="J138" i="7"/>
  <c r="J136" i="7" s="1"/>
  <c r="J135" i="7" s="1"/>
  <c r="J133" i="7"/>
  <c r="J132" i="7" s="1"/>
  <c r="J131" i="7" s="1"/>
  <c r="J128" i="7"/>
  <c r="J127" i="7" s="1"/>
  <c r="J126" i="7" s="1"/>
  <c r="J124" i="7"/>
  <c r="J123" i="7" s="1"/>
  <c r="J122" i="7" s="1"/>
  <c r="J120" i="7"/>
  <c r="J119" i="7" s="1"/>
  <c r="J117" i="7"/>
  <c r="J115" i="7"/>
  <c r="J110" i="7"/>
  <c r="J109" i="7" s="1"/>
  <c r="J108" i="7" s="1"/>
  <c r="J106" i="7"/>
  <c r="J105" i="7" s="1"/>
  <c r="J104" i="7" s="1"/>
  <c r="J102" i="7"/>
  <c r="J98" i="7"/>
  <c r="J93" i="7"/>
  <c r="J89" i="7"/>
  <c r="J83" i="7"/>
  <c r="J82" i="7" s="1"/>
  <c r="J81" i="7" s="1"/>
  <c r="J79" i="7"/>
  <c r="J77" i="7"/>
  <c r="J76" i="7" s="1"/>
  <c r="J73" i="7"/>
  <c r="J71" i="7"/>
  <c r="J69" i="7"/>
  <c r="J62" i="7"/>
  <c r="J60" i="7"/>
  <c r="J55" i="7"/>
  <c r="J54" i="7" s="1"/>
  <c r="J53" i="7" s="1"/>
  <c r="J50" i="7"/>
  <c r="J49" i="7" s="1"/>
  <c r="J48" i="7" s="1"/>
  <c r="J46" i="7"/>
  <c r="J44" i="7"/>
  <c r="J39" i="7"/>
  <c r="J38" i="7" s="1"/>
  <c r="J37" i="7" s="1"/>
  <c r="J33" i="7"/>
  <c r="J32" i="7" s="1"/>
  <c r="J31" i="7" s="1"/>
  <c r="J28" i="7"/>
  <c r="J27" i="7" s="1"/>
  <c r="J26" i="7" s="1"/>
  <c r="J24" i="7"/>
  <c r="J22" i="7"/>
  <c r="J21" i="7"/>
  <c r="J20" i="7" s="1"/>
  <c r="J18" i="7"/>
  <c r="J17" i="7" s="1"/>
  <c r="J16" i="7" s="1"/>
  <c r="I171" i="7"/>
  <c r="I170" i="7" s="1"/>
  <c r="I169" i="7" s="1"/>
  <c r="I167" i="7"/>
  <c r="I166" i="7"/>
  <c r="I165" i="7" s="1"/>
  <c r="I163" i="7"/>
  <c r="I162" i="7" s="1"/>
  <c r="I160" i="7"/>
  <c r="I158" i="7" s="1"/>
  <c r="I151" i="7"/>
  <c r="I150" i="7" s="1"/>
  <c r="I149" i="7" s="1"/>
  <c r="I147" i="7"/>
  <c r="I145" i="7"/>
  <c r="I142" i="7"/>
  <c r="I141" i="7" s="1"/>
  <c r="I138" i="7"/>
  <c r="I136" i="7" s="1"/>
  <c r="I135" i="7" s="1"/>
  <c r="I133" i="7"/>
  <c r="I132" i="7" s="1"/>
  <c r="I131" i="7" s="1"/>
  <c r="I128" i="7"/>
  <c r="I127" i="7" s="1"/>
  <c r="I126" i="7" s="1"/>
  <c r="I124" i="7"/>
  <c r="I123" i="7" s="1"/>
  <c r="I122" i="7" s="1"/>
  <c r="B121" i="7"/>
  <c r="I120" i="7"/>
  <c r="I119" i="7" s="1"/>
  <c r="I117" i="7"/>
  <c r="I115" i="7"/>
  <c r="I110" i="7"/>
  <c r="I109" i="7" s="1"/>
  <c r="I108" i="7" s="1"/>
  <c r="I106" i="7"/>
  <c r="I105" i="7" s="1"/>
  <c r="I104" i="7" s="1"/>
  <c r="I102" i="7"/>
  <c r="I98" i="7"/>
  <c r="I93" i="7"/>
  <c r="I89" i="7"/>
  <c r="I83" i="7"/>
  <c r="I82" i="7" s="1"/>
  <c r="I81" i="7" s="1"/>
  <c r="I79" i="7"/>
  <c r="I77" i="7"/>
  <c r="I76" i="7" s="1"/>
  <c r="I75" i="7" s="1"/>
  <c r="I73" i="7"/>
  <c r="I71" i="7"/>
  <c r="I69" i="7"/>
  <c r="I62" i="7"/>
  <c r="I60" i="7"/>
  <c r="I55" i="7"/>
  <c r="I54" i="7" s="1"/>
  <c r="I53" i="7" s="1"/>
  <c r="I50" i="7"/>
  <c r="I49" i="7" s="1"/>
  <c r="I48" i="7" s="1"/>
  <c r="I46" i="7"/>
  <c r="I44" i="7"/>
  <c r="I39" i="7"/>
  <c r="I38" i="7" s="1"/>
  <c r="I37" i="7" s="1"/>
  <c r="I33" i="7"/>
  <c r="I32" i="7" s="1"/>
  <c r="I31" i="7" s="1"/>
  <c r="I28" i="7"/>
  <c r="I27" i="7" s="1"/>
  <c r="I26" i="7" s="1"/>
  <c r="I24" i="7"/>
  <c r="I22" i="7"/>
  <c r="I21" i="7"/>
  <c r="I20" i="7" s="1"/>
  <c r="I18" i="7"/>
  <c r="I17" i="7" s="1"/>
  <c r="I16" i="7" s="1"/>
  <c r="J75" i="7" l="1"/>
  <c r="J114" i="7"/>
  <c r="I114" i="7"/>
  <c r="I58" i="7"/>
  <c r="I57" i="7" s="1"/>
  <c r="I52" i="7" s="1"/>
  <c r="I157" i="7"/>
  <c r="J58" i="7"/>
  <c r="J57" i="7" s="1"/>
  <c r="J52" i="7" s="1"/>
  <c r="H12" i="8"/>
  <c r="J88" i="7"/>
  <c r="J86" i="7" s="1"/>
  <c r="J97" i="7"/>
  <c r="J96" i="7" s="1"/>
  <c r="I68" i="7"/>
  <c r="I67" i="7" s="1"/>
  <c r="J68" i="7"/>
  <c r="J67" i="7" s="1"/>
  <c r="J43" i="7"/>
  <c r="J42" i="7" s="1"/>
  <c r="J36" i="7" s="1"/>
  <c r="J15" i="7"/>
  <c r="I15" i="7"/>
  <c r="I43" i="7"/>
  <c r="I42" i="7" s="1"/>
  <c r="I36" i="7" s="1"/>
  <c r="J112" i="7"/>
  <c r="J140" i="7"/>
  <c r="I97" i="7"/>
  <c r="I96" i="7" s="1"/>
  <c r="I144" i="7"/>
  <c r="I140" i="7" s="1"/>
  <c r="I88" i="7"/>
  <c r="I86" i="7" s="1"/>
  <c r="I112" i="7"/>
  <c r="J189" i="6"/>
  <c r="I189" i="6"/>
  <c r="J42" i="6"/>
  <c r="J40" i="6" s="1"/>
  <c r="J39" i="6" s="1"/>
  <c r="I42" i="6"/>
  <c r="I40" i="6" s="1"/>
  <c r="I39" i="6" s="1"/>
  <c r="J204" i="6"/>
  <c r="J203" i="6" s="1"/>
  <c r="J202" i="6" s="1"/>
  <c r="J201" i="6" s="1"/>
  <c r="J200" i="6" s="1"/>
  <c r="J198" i="6"/>
  <c r="J197" i="6" s="1"/>
  <c r="J196" i="6" s="1"/>
  <c r="J195" i="6" s="1"/>
  <c r="J193" i="6"/>
  <c r="J192" i="6" s="1"/>
  <c r="J191" i="6" s="1"/>
  <c r="J184" i="6"/>
  <c r="J180" i="6"/>
  <c r="J176" i="6"/>
  <c r="J175" i="6" s="1"/>
  <c r="J174" i="6" s="1"/>
  <c r="J169" i="6"/>
  <c r="J168" i="6" s="1"/>
  <c r="J167" i="6" s="1"/>
  <c r="J166" i="6" s="1"/>
  <c r="J164" i="6" s="1"/>
  <c r="J162" i="6"/>
  <c r="J161" i="6" s="1"/>
  <c r="J160" i="6" s="1"/>
  <c r="J159" i="6" s="1"/>
  <c r="J157" i="6"/>
  <c r="J155" i="6"/>
  <c r="J153" i="6"/>
  <c r="J147" i="6"/>
  <c r="J146" i="6" s="1"/>
  <c r="J145" i="6" s="1"/>
  <c r="J143" i="6"/>
  <c r="J141" i="6"/>
  <c r="J140" i="6" s="1"/>
  <c r="J139" i="6" s="1"/>
  <c r="J135" i="6"/>
  <c r="J134" i="6" s="1"/>
  <c r="J133" i="6" s="1"/>
  <c r="J132" i="6" s="1"/>
  <c r="J130" i="6" s="1"/>
  <c r="J125" i="6"/>
  <c r="J123" i="6"/>
  <c r="J122" i="6"/>
  <c r="J121" i="6" s="1"/>
  <c r="J118" i="6"/>
  <c r="J117" i="6" s="1"/>
  <c r="J116" i="6" s="1"/>
  <c r="J115" i="6" s="1"/>
  <c r="J111" i="6"/>
  <c r="J110" i="6" s="1"/>
  <c r="J109" i="6" s="1"/>
  <c r="J107" i="6"/>
  <c r="J105" i="6"/>
  <c r="J99" i="6"/>
  <c r="J97" i="6" s="1"/>
  <c r="J96" i="6" s="1"/>
  <c r="J94" i="6"/>
  <c r="J93" i="6" s="1"/>
  <c r="J92" i="6" s="1"/>
  <c r="J91" i="6" s="1"/>
  <c r="J86" i="6"/>
  <c r="J85" i="6"/>
  <c r="J84" i="6" s="1"/>
  <c r="J83" i="6" s="1"/>
  <c r="J82" i="6" s="1"/>
  <c r="J79" i="6"/>
  <c r="J77" i="6"/>
  <c r="J73" i="6"/>
  <c r="J72" i="6" s="1"/>
  <c r="J71" i="6" s="1"/>
  <c r="J69" i="6"/>
  <c r="J68" i="6" s="1"/>
  <c r="J67" i="6" s="1"/>
  <c r="J64" i="6"/>
  <c r="J63" i="6" s="1"/>
  <c r="J61" i="6" s="1"/>
  <c r="J59" i="6"/>
  <c r="J57" i="6"/>
  <c r="J56" i="6" s="1"/>
  <c r="J53" i="6"/>
  <c r="J52" i="6" s="1"/>
  <c r="J51" i="6" s="1"/>
  <c r="J47" i="6"/>
  <c r="J46" i="6" s="1"/>
  <c r="J45" i="6" s="1"/>
  <c r="J44" i="6" s="1"/>
  <c r="J37" i="6"/>
  <c r="J36" i="6" s="1"/>
  <c r="J34" i="6"/>
  <c r="J33" i="6" s="1"/>
  <c r="J29" i="6"/>
  <c r="J28" i="6" s="1"/>
  <c r="J25" i="6"/>
  <c r="J24" i="6" s="1"/>
  <c r="J20" i="6"/>
  <c r="J19" i="6" s="1"/>
  <c r="J18" i="6" s="1"/>
  <c r="J17" i="6" s="1"/>
  <c r="I204" i="6"/>
  <c r="I203" i="6" s="1"/>
  <c r="I202" i="6" s="1"/>
  <c r="I201" i="6" s="1"/>
  <c r="I200" i="6" s="1"/>
  <c r="I198" i="6"/>
  <c r="I197" i="6" s="1"/>
  <c r="I196" i="6" s="1"/>
  <c r="I195" i="6" s="1"/>
  <c r="I193" i="6"/>
  <c r="I192" i="6" s="1"/>
  <c r="I191" i="6" s="1"/>
  <c r="I184" i="6"/>
  <c r="I180" i="6"/>
  <c r="I176" i="6"/>
  <c r="I169" i="6"/>
  <c r="I168" i="6" s="1"/>
  <c r="I167" i="6" s="1"/>
  <c r="I166" i="6" s="1"/>
  <c r="I164" i="6" s="1"/>
  <c r="I162" i="6"/>
  <c r="I161" i="6" s="1"/>
  <c r="I160" i="6" s="1"/>
  <c r="I159" i="6" s="1"/>
  <c r="I157" i="6"/>
  <c r="I155" i="6"/>
  <c r="I153" i="6"/>
  <c r="I147" i="6"/>
  <c r="I146" i="6" s="1"/>
  <c r="I145" i="6" s="1"/>
  <c r="I143" i="6"/>
  <c r="I141" i="6"/>
  <c r="I135" i="6"/>
  <c r="I134" i="6" s="1"/>
  <c r="I133" i="6" s="1"/>
  <c r="I132" i="6" s="1"/>
  <c r="I130" i="6" s="1"/>
  <c r="I125" i="6"/>
  <c r="I123" i="6"/>
  <c r="I122" i="6" s="1"/>
  <c r="I121" i="6" s="1"/>
  <c r="I118" i="6"/>
  <c r="I117" i="6" s="1"/>
  <c r="I116" i="6" s="1"/>
  <c r="I115" i="6" s="1"/>
  <c r="I111" i="6"/>
  <c r="I110" i="6" s="1"/>
  <c r="I109" i="6" s="1"/>
  <c r="I107" i="6"/>
  <c r="I105" i="6"/>
  <c r="I99" i="6"/>
  <c r="I97" i="6" s="1"/>
  <c r="I96" i="6" s="1"/>
  <c r="I94" i="6"/>
  <c r="I93" i="6" s="1"/>
  <c r="I92" i="6" s="1"/>
  <c r="I91" i="6" s="1"/>
  <c r="I86" i="6"/>
  <c r="I85" i="6" s="1"/>
  <c r="I84" i="6" s="1"/>
  <c r="I83" i="6" s="1"/>
  <c r="I82" i="6" s="1"/>
  <c r="I79" i="6"/>
  <c r="I77" i="6"/>
  <c r="I76" i="6" s="1"/>
  <c r="I75" i="6" s="1"/>
  <c r="I73" i="6"/>
  <c r="I72" i="6" s="1"/>
  <c r="I71" i="6" s="1"/>
  <c r="I69" i="6"/>
  <c r="I68" i="6" s="1"/>
  <c r="I67" i="6" s="1"/>
  <c r="I64" i="6"/>
  <c r="I63" i="6" s="1"/>
  <c r="I61" i="6" s="1"/>
  <c r="I59" i="6"/>
  <c r="I57" i="6"/>
  <c r="I56" i="6" s="1"/>
  <c r="I53" i="6"/>
  <c r="I52" i="6" s="1"/>
  <c r="I51" i="6" s="1"/>
  <c r="I47" i="6"/>
  <c r="I46" i="6" s="1"/>
  <c r="I45" i="6" s="1"/>
  <c r="I44" i="6" s="1"/>
  <c r="I37" i="6"/>
  <c r="I36" i="6" s="1"/>
  <c r="I34" i="6"/>
  <c r="I33" i="6" s="1"/>
  <c r="I29" i="6"/>
  <c r="I28" i="6" s="1"/>
  <c r="I25" i="6"/>
  <c r="I24" i="6" s="1"/>
  <c r="I20" i="6"/>
  <c r="I19" i="6" s="1"/>
  <c r="I18" i="6" s="1"/>
  <c r="I17" i="6" s="1"/>
  <c r="J85" i="7" l="1"/>
  <c r="I13" i="7"/>
  <c r="J55" i="6"/>
  <c r="J50" i="6" s="1"/>
  <c r="I175" i="6"/>
  <c r="I174" i="6" s="1"/>
  <c r="J120" i="6"/>
  <c r="J114" i="6" s="1"/>
  <c r="I120" i="6"/>
  <c r="I114" i="6" s="1"/>
  <c r="J90" i="6"/>
  <c r="J13" i="7"/>
  <c r="I85" i="7"/>
  <c r="I23" i="6"/>
  <c r="I22" i="6" s="1"/>
  <c r="J23" i="6"/>
  <c r="J22" i="6" s="1"/>
  <c r="J183" i="6"/>
  <c r="J182" i="6" s="1"/>
  <c r="I183" i="6"/>
  <c r="I182" i="6" s="1"/>
  <c r="I173" i="6" s="1"/>
  <c r="I172" i="6" s="1"/>
  <c r="I171" i="6" s="1"/>
  <c r="I55" i="6"/>
  <c r="I50" i="6" s="1"/>
  <c r="I49" i="6" s="1"/>
  <c r="I16" i="6" s="1"/>
  <c r="J76" i="6"/>
  <c r="J75" i="6" s="1"/>
  <c r="I32" i="6"/>
  <c r="I31" i="6" s="1"/>
  <c r="I90" i="6"/>
  <c r="I152" i="6"/>
  <c r="I151" i="6" s="1"/>
  <c r="I150" i="6" s="1"/>
  <c r="I104" i="6"/>
  <c r="I103" i="6" s="1"/>
  <c r="I102" i="6" s="1"/>
  <c r="I101" i="6" s="1"/>
  <c r="J152" i="6"/>
  <c r="J151" i="6" s="1"/>
  <c r="J150" i="6" s="1"/>
  <c r="I140" i="6"/>
  <c r="I139" i="6" s="1"/>
  <c r="I138" i="6" s="1"/>
  <c r="J104" i="6"/>
  <c r="J103" i="6" s="1"/>
  <c r="J102" i="6" s="1"/>
  <c r="J101" i="6" s="1"/>
  <c r="J138" i="6"/>
  <c r="J173" i="6"/>
  <c r="J172" i="6" s="1"/>
  <c r="J171" i="6" s="1"/>
  <c r="J32" i="6"/>
  <c r="J31" i="6" s="1"/>
  <c r="J89" i="6" l="1"/>
  <c r="J49" i="6"/>
  <c r="J16" i="6" s="1"/>
  <c r="I89" i="6"/>
  <c r="I137" i="6"/>
  <c r="J137" i="6"/>
  <c r="J15" i="6" l="1"/>
  <c r="I15" i="6"/>
</calcChain>
</file>

<file path=xl/sharedStrings.xml><?xml version="1.0" encoding="utf-8"?>
<sst xmlns="http://schemas.openxmlformats.org/spreadsheetml/2006/main" count="1095" uniqueCount="365">
  <si>
    <t>Код бюджетной классификации</t>
  </si>
  <si>
    <t>№ п/п</t>
  </si>
  <si>
    <t>Наименование</t>
  </si>
  <si>
    <t>Сумма                             (тыс.руб)</t>
  </si>
  <si>
    <t xml:space="preserve">   в том числе :</t>
  </si>
  <si>
    <t>Общегосударственные вопросы</t>
  </si>
  <si>
    <t>0100</t>
  </si>
  <si>
    <t>1.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</si>
  <si>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</si>
  <si>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</si>
  <si>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</si>
  <si>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0106</t>
  </si>
  <si>
    <t>0107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</si>
  <si>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</si>
  <si>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</si>
  <si>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</si>
  <si>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</si>
  <si>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</si>
  <si>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2.</t>
  </si>
  <si>
    <t>0200</t>
  </si>
  <si>
    <t>Национальная оборона</t>
  </si>
  <si>
    <t>0203</t>
  </si>
  <si>
    <t>Мобилизационная и вневойсковая подготовка</t>
  </si>
  <si>
    <t>3.</t>
  </si>
  <si>
    <t>0300</t>
  </si>
  <si>
    <t>Национальная безопасность и правоохранительная деятельность</t>
  </si>
  <si>
    <t>0314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</si>
  <si>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</si>
  <si>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</si>
  <si>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4.</t>
  </si>
  <si>
    <t>0400</t>
  </si>
  <si>
    <t>Национальная экономика</t>
  </si>
  <si>
    <t>0405</t>
  </si>
  <si>
    <t>0409</t>
  </si>
  <si>
    <t>0412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</si>
  <si>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</si>
  <si>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</si>
  <si>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</si>
  <si>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</si>
  <si>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0500</t>
  </si>
  <si>
    <t>0502</t>
  </si>
  <si>
    <t>0503</t>
  </si>
  <si>
    <t>Жилищно-коммунальное хозяйство</t>
  </si>
  <si>
    <t>Коммунальное хозяйство</t>
  </si>
  <si>
    <t>Благоустройство</t>
  </si>
  <si>
    <t>6.</t>
  </si>
  <si>
    <t>0700</t>
  </si>
  <si>
    <t>0707</t>
  </si>
  <si>
    <t xml:space="preserve">Образование </t>
  </si>
  <si>
    <t>7.</t>
  </si>
  <si>
    <t>0800</t>
  </si>
  <si>
    <t>0801</t>
  </si>
  <si>
    <t>8.</t>
  </si>
  <si>
    <t>1100</t>
  </si>
  <si>
    <t>1102</t>
  </si>
  <si>
    <t>Культура, кинематография</t>
  </si>
  <si>
    <t>Культура</t>
  </si>
  <si>
    <t>Физическая культура и спорт</t>
  </si>
  <si>
    <t>Массовый спорт</t>
  </si>
  <si>
    <t>Глава</t>
  </si>
  <si>
    <t>Марьянского сельского поселения</t>
  </si>
  <si>
    <t xml:space="preserve">Красноармейского района </t>
  </si>
  <si>
    <t>Красноармейского района</t>
  </si>
  <si>
    <t xml:space="preserve">   Всего расходов</t>
  </si>
  <si>
    <t>классификации расходов</t>
  </si>
  <si>
    <t xml:space="preserve">                      Распределение расходов бюджета Марьянского</t>
  </si>
  <si>
    <t xml:space="preserve">           к решению Совета Марьянского сельского поселения</t>
  </si>
  <si>
    <t xml:space="preserve">              к решению Совета Марьянского сельского поселения</t>
  </si>
  <si>
    <t>Распределение бюджетных ассигнований</t>
  </si>
  <si>
    <t>ЦСР</t>
  </si>
  <si>
    <t>ВР</t>
  </si>
  <si>
    <t>сумма (тыс.руб.)</t>
  </si>
  <si>
    <t>Всего</t>
  </si>
  <si>
    <t>Муниципальная программа «Развитие муниципальной службы»</t>
  </si>
  <si>
    <t>Развитие системы подготовки кадров для  муниципальной службы</t>
  </si>
  <si>
    <t>Прочие обязательства муниципального образования</t>
  </si>
  <si>
    <t>Иные закупки товаров, работ и услуг для муниципальных нужд</t>
  </si>
  <si>
    <t>01 0 00 00000</t>
  </si>
  <si>
    <t>01 1 00 00000</t>
  </si>
  <si>
    <t>01 1 01 00000</t>
  </si>
  <si>
    <t>01 1 01 10030</t>
  </si>
  <si>
    <t>Расходы на обеспечение деятельности администрации</t>
  </si>
  <si>
    <t xml:space="preserve">Развитие инвестиционного потенциала и формирование инвестиционной привлекательности муниципального образования </t>
  </si>
  <si>
    <t>01 2 00 00000</t>
  </si>
  <si>
    <t>01 2 02 00000</t>
  </si>
  <si>
    <t>01 2 02 10030</t>
  </si>
  <si>
    <t>01 2 02 10140</t>
  </si>
  <si>
    <t>Уплата налогов, сборов и иных платежей</t>
  </si>
  <si>
    <t>01 3 00 00000</t>
  </si>
  <si>
    <t>01 3 02 00000</t>
  </si>
  <si>
    <t>01 3 02 10030</t>
  </si>
  <si>
    <t>Муниципальная программа «Информационное общество»</t>
  </si>
  <si>
    <t xml:space="preserve">Информационное освещение деятельности органов местного самоуправления </t>
  </si>
  <si>
    <t>Информационное освещение деятельности органов местного самоуправления в решении социальных и экономических задач</t>
  </si>
  <si>
    <t>02 0 00 00000</t>
  </si>
  <si>
    <t>02 0 01 00000</t>
  </si>
  <si>
    <t>02 0 01 10200</t>
  </si>
  <si>
    <t xml:space="preserve">Муниципальная программа «Обеспечение безопасности населения» </t>
  </si>
  <si>
    <t>Меры по повышению пожарной безопасности населения</t>
  </si>
  <si>
    <t>Пожарная безопасность</t>
  </si>
  <si>
    <t>Меры по оптимизации системы укрепления правопорядка, профилактики правонарушений, усиления борьбы с преступностью</t>
  </si>
  <si>
    <t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Красноармейский район</t>
  </si>
  <si>
    <t>Мероприятия по укреплению правопорядка, профилактике правонарушений, усиление борьбы с преступностью</t>
  </si>
  <si>
    <t>Меры по повышение эффективности системы противодействия коррупции</t>
  </si>
  <si>
    <t>Мероприятия по противодействию коррупции</t>
  </si>
  <si>
    <t>03 2 00 00000</t>
  </si>
  <si>
    <t>03 2 02 00000</t>
  </si>
  <si>
    <t>03 2 02 10510</t>
  </si>
  <si>
    <t>03 0 00 00000</t>
  </si>
  <si>
    <t>03 4 00 00000</t>
  </si>
  <si>
    <t>03 4 04 00000</t>
  </si>
  <si>
    <t>03 4 04 10040</t>
  </si>
  <si>
    <t>03 4 04 10120</t>
  </si>
  <si>
    <t>03 5 00 00000</t>
  </si>
  <si>
    <t>03 5 05 00000</t>
  </si>
  <si>
    <t>03 5 05 10080</t>
  </si>
  <si>
    <t>Муниципальная программа «Комплексное и устойчивое развитие в сфере строительства, архитектуры, дорожного хозяйства»</t>
  </si>
  <si>
    <t>Меры по упорядочению градостроительной деятельности и рациональному использованию земель</t>
  </si>
  <si>
    <t>Мероприятия по землеустройству и землепользованию</t>
  </si>
  <si>
    <t>Меры по содержанию и ремонту дорог общего пользования(за исключением автомобильных дорог федерального значения)</t>
  </si>
  <si>
    <t xml:space="preserve">Дорожный фонд муниципального образования </t>
  </si>
  <si>
    <t>04 0 00 00000</t>
  </si>
  <si>
    <t>04 1 00 00000</t>
  </si>
  <si>
    <t>04 1 01 00000</t>
  </si>
  <si>
    <t>04 1 01 10440</t>
  </si>
  <si>
    <t>04 2 00 00000</t>
  </si>
  <si>
    <t>04 2 02 00000</t>
  </si>
  <si>
    <t>04 2 02 10130</t>
  </si>
  <si>
    <t>Муниципальная программа «Благоустройство населенного пункта»</t>
  </si>
  <si>
    <t>Меры по созданию условий, обеспечивающих комфортное проживание на территории поселения в соответствии с санитарными нормами и правилами РФ</t>
  </si>
  <si>
    <t>Уличное освещение</t>
  </si>
  <si>
    <t>Другие мероприятия в области благоустройства</t>
  </si>
  <si>
    <t>05 0 00 00000</t>
  </si>
  <si>
    <t>05 0 01 00000</t>
  </si>
  <si>
    <t>05 0 01 10630</t>
  </si>
  <si>
    <t>05 0 01 10670</t>
  </si>
  <si>
    <t>Муниципальная программа «Социально - экономическое и территориальное развитие»</t>
  </si>
  <si>
    <t>Меры по повышение уровня жизни населения, посредством развития общественной инфраструктуры</t>
  </si>
  <si>
    <t>06 0 00 00000</t>
  </si>
  <si>
    <t>06 0 01 00000</t>
  </si>
  <si>
    <t>Муниципальная программа «Молодежь Кубани»</t>
  </si>
  <si>
    <t>Меры по созданию условий для развития и реализации потенциала молодежи</t>
  </si>
  <si>
    <t>Реализация прочих мероприятий для детей и молодежи</t>
  </si>
  <si>
    <t>07 0 00 00000</t>
  </si>
  <si>
    <t>07 0 01 00000</t>
  </si>
  <si>
    <t>07 0 01 10280</t>
  </si>
  <si>
    <t>Муниципальная программа «Развитие культуры в Марьянском сельском поселении Красноармейского района»</t>
  </si>
  <si>
    <t>Меры по стимулированию творческой активности населения, поддержка учреждений в сфере культуры</t>
  </si>
  <si>
    <t>Расходы на обеспечение деятельности (оказание услуг) муниципальных учреждений</t>
  </si>
  <si>
    <t>Расходы на выплаты персоналу казенных учреждений</t>
  </si>
  <si>
    <t>Приобретение муниципальными учреждениями движимого имущества</t>
  </si>
  <si>
    <t>08 0 00 00000</t>
  </si>
  <si>
    <t>08 1 00 00000</t>
  </si>
  <si>
    <t>08 1 01 00000</t>
  </si>
  <si>
    <t>08 1 01 00590</t>
  </si>
  <si>
    <t>08 1 01 09010</t>
  </si>
  <si>
    <t>Меры по сохранению и развитию библиотечной деятельности в Марьянском сельском поселении</t>
  </si>
  <si>
    <t>08 2 00 00000</t>
  </si>
  <si>
    <t>08 2 02 00000</t>
  </si>
  <si>
    <t>08 2 02 00590</t>
  </si>
  <si>
    <t>08 2 02 09010</t>
  </si>
  <si>
    <t>Меры по организации проведения культурного досуга и отдыха населения</t>
  </si>
  <si>
    <t>Мероприятия по организации проведения праздничных дней и памятных дат</t>
  </si>
  <si>
    <t>08 3 00 00000</t>
  </si>
  <si>
    <t>08 3 03 00000</t>
  </si>
  <si>
    <t>08 3 03 10090</t>
  </si>
  <si>
    <t xml:space="preserve">Муниципальная программа «Экономическое развитие и инновационная экономика» </t>
  </si>
  <si>
    <t>9.</t>
  </si>
  <si>
    <t>Меры по обеспечению устойчивого экономического развития</t>
  </si>
  <si>
    <t>Реализация мероприятий, направленных на поддержку субъектов малого и среднего предпринимательства</t>
  </si>
  <si>
    <t>09 0 00 00000</t>
  </si>
  <si>
    <t>09 0 01 00000</t>
  </si>
  <si>
    <t>09 0 01 10370</t>
  </si>
  <si>
    <t>10.</t>
  </si>
  <si>
    <t>Муниципальная программа «Социальная поддержка граждан»</t>
  </si>
  <si>
    <t>Мероприятия по развитию территориального общественного самоуправления в муниципальном образовании Красноармейский район</t>
  </si>
  <si>
    <r>
      <t>Меры направленные на</t>
    </r>
    <r>
      <rPr>
        <i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поддержку общественных некоммерческих организаций и развитию территориального общественного самоуправления</t>
    </r>
  </si>
  <si>
    <t>10 0 00 00000</t>
  </si>
  <si>
    <t>10 0 01 00000</t>
  </si>
  <si>
    <t>10 0 01 10040</t>
  </si>
  <si>
    <t>10 0 01 10060</t>
  </si>
  <si>
    <t>11.</t>
  </si>
  <si>
    <t>Муниципальная программа «Развитие физической культуры и спорта»</t>
  </si>
  <si>
    <t>Меры по поддержке и развития физической культуры и спорта</t>
  </si>
  <si>
    <t>Мероприятия в области физической культуры и спорта в муниципальном образовании</t>
  </si>
  <si>
    <t>11 0 00 00000</t>
  </si>
  <si>
    <t>11 0 01 00000</t>
  </si>
  <si>
    <t>11 0 01 10310</t>
  </si>
  <si>
    <t>12.</t>
  </si>
  <si>
    <t>13.</t>
  </si>
  <si>
    <t xml:space="preserve">Муниципальная программа «Развитие сельского хозяйства» </t>
  </si>
  <si>
    <t>Меры по обеспечению эпизоотического благополучия на территории Марьянского сельского поселения Красноармейского района</t>
  </si>
  <si>
    <t>Мероприятия по обеспечению эпизоотического, ветеринарно-санитарного благополучия территории поселения</t>
  </si>
  <si>
    <t xml:space="preserve">Обеспечение деятельности высшего должностного лица </t>
  </si>
  <si>
    <t>Высшее должностное лицо Марьянского сельского поселения Красноармейского района</t>
  </si>
  <si>
    <t>Расходы на обеспечение функций органов местного самоуправления</t>
  </si>
  <si>
    <t>Расходы на выплаты персоналу органов местного самоуправления</t>
  </si>
  <si>
    <t>13 0 00 00000</t>
  </si>
  <si>
    <t>13 0 01 00000</t>
  </si>
  <si>
    <t>13 0 01 10520</t>
  </si>
  <si>
    <t>50 0 00 00000</t>
  </si>
  <si>
    <t>50 1 00 00000</t>
  </si>
  <si>
    <t>50 1 00 00190</t>
  </si>
  <si>
    <t xml:space="preserve">Обеспечение деятельности администрации </t>
  </si>
  <si>
    <t>Обеспечение функционирования администрации Марьянского сельского поселения Красноармейского района</t>
  </si>
  <si>
    <t>Переданные государственные полномочия</t>
  </si>
  <si>
    <t>Осуществление первичного воинского учета на территориях, где отсутствуют военные комиссариаты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</si>
  <si>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</si>
  <si>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51 0 00 00000</t>
  </si>
  <si>
    <t>51 1 00 00000</t>
  </si>
  <si>
    <t>51 1 00 00190</t>
  </si>
  <si>
    <t>51 2 00 00000</t>
  </si>
  <si>
    <t>51 2 00 51180</t>
  </si>
  <si>
    <t>51 2 00 60190</t>
  </si>
  <si>
    <t xml:space="preserve">Обеспечение безопасности населения муниципального образования </t>
  </si>
  <si>
    <t>Создание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</si>
  <si>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</si>
  <si>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</t>
  </si>
  <si>
    <t>54 0 00 00000</t>
  </si>
  <si>
    <t>54 1 00 00000</t>
  </si>
  <si>
    <t>54 1 00 20500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</si>
  <si>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</si>
  <si>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</si>
  <si>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</si>
  <si>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</si>
  <si>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68 0 00 00000</t>
  </si>
  <si>
    <t>68 1 00 00000</t>
  </si>
  <si>
    <t>68 1 00 20600</t>
  </si>
  <si>
    <t>68 2 00 00000</t>
  </si>
  <si>
    <t>68 2 00 20600</t>
  </si>
  <si>
    <t>Другие непрограммные направления деятельности органов местного самоуправления</t>
  </si>
  <si>
    <t>Непрограммные расходы</t>
  </si>
  <si>
    <t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Красноармейский район</t>
  </si>
  <si>
    <t>99 0 00 00000</t>
  </si>
  <si>
    <t>99 1 00 00000</t>
  </si>
  <si>
    <t>99 1 00 10050</t>
  </si>
  <si>
    <t>Ведомственная  структура расходов  бюджета</t>
  </si>
  <si>
    <t>Вед</t>
  </si>
  <si>
    <t>РЗ</t>
  </si>
  <si>
    <t>ПР</t>
  </si>
  <si>
    <t>Администрация Марьянского сельского поселения Красноармейского района</t>
  </si>
  <si>
    <t>Общегосударственные   вопросы</t>
  </si>
  <si>
    <t>Функционирование высшего должностного лица субъекта РФ и муниципального образования</t>
  </si>
  <si>
    <t>Обеспечение деятельности высшего должностного лица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</si>
  <si>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</si>
  <si>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 xml:space="preserve">Переданные государственные полномочия </t>
  </si>
  <si>
    <t>01</t>
  </si>
  <si>
    <t>02</t>
  </si>
  <si>
    <t>04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</si>
  <si>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</si>
  <si>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</si>
  <si>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 xml:space="preserve"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</t>
  </si>
  <si>
    <t xml:space="preserve">Прочие обязательства муниципального образования </t>
  </si>
  <si>
    <t>Развитие инвестиционного потенциала и формирование инвестиционной привлекательности муниципального образования</t>
  </si>
  <si>
    <t>Информационное освещение деятельности органов местного самоуправления</t>
  </si>
  <si>
    <t>Муниципальная программа «Экономическое развитие и инновационная экономика»</t>
  </si>
  <si>
    <t xml:space="preserve"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</t>
  </si>
  <si>
    <t xml:space="preserve">Мероприятия по развитию территориального общественного самоуправления в муниципальном образовании </t>
  </si>
  <si>
    <t>06</t>
  </si>
  <si>
    <t>07</t>
  </si>
  <si>
    <t>Обеспечение деятельности администрации Марьянского сельского поселения Красноармейского района</t>
  </si>
  <si>
    <t>Национальная  безопасность и правоохранительная деятельность</t>
  </si>
  <si>
    <t>03</t>
  </si>
  <si>
    <t>09</t>
  </si>
  <si>
    <t>Муниципальная программа «Обеспечение безопасности населения»</t>
  </si>
  <si>
    <t>Подпрограмма «Пожарная безопасность в муниципальных учреждениях в Марьянском сельском поселении Красноармейского района»</t>
  </si>
  <si>
    <t>03 5 00 00000</t>
  </si>
  <si>
    <t>03 5 05 00000</t>
  </si>
  <si>
    <t>Муниципальная программа «Развитие сельского хозяйства»</t>
  </si>
  <si>
    <t>05</t>
  </si>
  <si>
    <t>Муниципальная программа «Молодежь Кубани</t>
  </si>
  <si>
    <t xml:space="preserve">Культура, кинематография </t>
  </si>
  <si>
    <t>08</t>
  </si>
  <si>
    <t xml:space="preserve">08 2 02 00590 </t>
  </si>
  <si>
    <t xml:space="preserve">08 2 02 09010 </t>
  </si>
  <si>
    <t xml:space="preserve">Массовый спорт </t>
  </si>
  <si>
    <t>5</t>
  </si>
  <si>
    <t>4</t>
  </si>
  <si>
    <t>А.П. Макарец</t>
  </si>
  <si>
    <t>04 2 02 S2440</t>
  </si>
  <si>
    <t>Софинансирование на капитальный ремонт и ремонт автомобильных дорог общего пользования местного значения</t>
  </si>
  <si>
    <t>10</t>
  </si>
  <si>
    <t>1001</t>
  </si>
  <si>
    <t>10 0 02 00000</t>
  </si>
  <si>
    <t>10 0 02 10390</t>
  </si>
  <si>
    <t>Меры по поддержки муниципальных служащих</t>
  </si>
  <si>
    <t>Доплаты к пенсии за вычслугу лет лицам, замещающим должности государственной гражданской службы.</t>
  </si>
  <si>
    <t>Социальная поддержка граждан</t>
  </si>
  <si>
    <t>Социальная поддержка  граждан</t>
  </si>
  <si>
    <t>Меры по поддержки муниципальных служвщих</t>
  </si>
  <si>
    <t>Доплаты к пенсии за выслугу лет лицам, замещающим должности государственной гражданской службы</t>
  </si>
  <si>
    <t>15 0 00 00000</t>
  </si>
  <si>
    <t>15 1  01 00000</t>
  </si>
  <si>
    <t>15 1 01 10550</t>
  </si>
  <si>
    <t>Муниципальная программа "Формирование современной городской среды на территории Марьянского сельского поселения Красноармейского района Краснодарского края на 2018-2022 гоы"</t>
  </si>
  <si>
    <t>15 1  00 00000</t>
  </si>
  <si>
    <t xml:space="preserve">Основные мероприятия муниципальной программы </t>
  </si>
  <si>
    <t>Создание условий для системного повышения качества и комфорта городской среды и обустройства мест массового отдыха населения на территории Марьянского сельского поселения Красноармейского района</t>
  </si>
  <si>
    <t>Реализация мероприятий по поддержке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</si>
  <si>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современной городской среды "</t>
  </si>
  <si>
    <t>15  0 00 00000</t>
  </si>
  <si>
    <t>15  1 00 00000</t>
  </si>
  <si>
    <t>Иные пенсии, социальные доплаты к пенсии</t>
  </si>
  <si>
    <t>05 0 0120700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</si>
  <si>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РФ</t>
  </si>
  <si>
    <t xml:space="preserve">Молодежная политика </t>
  </si>
  <si>
    <t>1000</t>
  </si>
  <si>
    <t>Социальная политика</t>
  </si>
  <si>
    <t>Пенсионное обеспечение</t>
  </si>
  <si>
    <t xml:space="preserve"> «Развитие муниципальной службы в Марьянском сельском поселении Красноармейского района»</t>
  </si>
  <si>
    <t xml:space="preserve"> «Развитие материально-технической базы и освещение деятельности Администрации»</t>
  </si>
  <si>
    <r>
      <t xml:space="preserve"> «</t>
    </r>
    <r>
      <rPr>
        <b/>
        <i/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b/>
        <i/>
        <sz val="11"/>
        <color theme="1"/>
        <rFont val="Times New Roman"/>
        <family val="1"/>
        <charset val="204"/>
      </rPr>
      <t>»</t>
    </r>
  </si>
  <si>
    <t xml:space="preserve"> «Пожарная безопасность в муниципальных учреждениях в Марьянском сельском поселении Красноармейского района» </t>
  </si>
  <si>
    <t xml:space="preserve"> «Укрепление правопорядка, профилактика правонарушений»</t>
  </si>
  <si>
    <t xml:space="preserve"> «Противодействие коррупции в Марьянском сельском поселении Красноармейского района»</t>
  </si>
  <si>
    <t xml:space="preserve"> «Разработка градостроительной документации на территории Марьянского сельского поселения Красноармейского района»</t>
  </si>
  <si>
    <t xml:space="preserve"> «Капитальный ремонт и ремонт автомобильных дорог местного значения Марьянского сельского поселения Красноармейского района»</t>
  </si>
  <si>
    <t xml:space="preserve"> «Обеспечение деятельности муниципальных культурно-досуговых учреждений культуры Марьянского  сельского поселения»</t>
  </si>
  <si>
    <t xml:space="preserve"> «Развитие библиотечного обслуживания населения Марьянского сельского поселения»</t>
  </si>
  <si>
    <t xml:space="preserve"> «Организация и проведение праздничных дней и памятных дат в Марьянском сельском поселении Красноармейского района»</t>
  </si>
  <si>
    <t>«Развитие материально-технической базы и освещение деятельности Администрации»</t>
  </si>
  <si>
    <r>
      <t>«</t>
    </r>
    <r>
      <rPr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sz val="11"/>
        <color theme="1"/>
        <rFont val="Times New Roman"/>
        <family val="1"/>
        <charset val="204"/>
      </rPr>
      <t>»</t>
    </r>
  </si>
  <si>
    <t>«Развитие библиотечного обслуживания населения Марьянского сельского поселения»</t>
  </si>
  <si>
    <t>Обеспечение деятельности по поддержки комму-нального хозяйства</t>
  </si>
  <si>
    <t>58 0 00 00000</t>
  </si>
  <si>
    <t>58 2 00 00000</t>
  </si>
  <si>
    <t>Поддержка коммунального хозяйства</t>
  </si>
  <si>
    <t>58 2 02 00000</t>
  </si>
  <si>
    <t>Меры по повышение уровня жизни населения, посред-ством развития общественной инфраструктуры</t>
  </si>
  <si>
    <t>Мероприятия по развитию водоснабжения населенных пунктов</t>
  </si>
  <si>
    <t>06 0 01 10480</t>
  </si>
  <si>
    <t>58 2 00 20300</t>
  </si>
  <si>
    <t>Осуществление переданных полномочий органов мест-ного самоуправления поселений по обеспечению резервными источниками электрической энергии объектов теплоснабжения сельских поселений Красноармейского района</t>
  </si>
  <si>
    <t>Деятельность Финансового управления  муниципального образования Красноармейский район</t>
  </si>
  <si>
    <t>Обеспечение деятельности Финансового управления  муниципального образования Красноармейский район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</si>
  <si>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внутреннего муниципального финансового контроля</t>
  </si>
  <si>
    <t>71 0 00 00000</t>
  </si>
  <si>
    <t>71 1 00 20400</t>
  </si>
  <si>
    <t>71 1 00 00000</t>
  </si>
  <si>
    <t>06 0 01 S0330</t>
  </si>
  <si>
    <t>от 15.12.2020 г. № 20/1</t>
  </si>
  <si>
    <t>2022 год</t>
  </si>
  <si>
    <t>2023 год</t>
  </si>
  <si>
    <t>Объем условно утвержденных расходов</t>
  </si>
  <si>
    <t>ПРИЛОЖЕНИЕ № 10</t>
  </si>
  <si>
    <t>Объемы условно утвержденных расходов</t>
  </si>
  <si>
    <t>0310</t>
  </si>
  <si>
    <t>2</t>
  </si>
  <si>
    <t>ПРИЛОЖЕНИЕ № 8</t>
  </si>
  <si>
    <t>Иные субсидии некоммерческим организациям (за исключением государственных (муниципальных) учреждений)</t>
  </si>
  <si>
    <t>Специальные расходы</t>
  </si>
  <si>
    <t>Развитие водопроволно-канализационного комплекса населенных пунктов Краснодарского края</t>
  </si>
  <si>
    <t>Развитие водопроводно-канализационного комплекса населенных пунктов Краснодарского края</t>
  </si>
  <si>
    <t>Марьянского сельского поселения Красноармейского района на плановый период 2022-2023 годы</t>
  </si>
  <si>
    <t>по целевым статьям (муниципальным программам Марьянского сельского поселения Красноармейского района и непрограммным направлениям деятельности), группам видов расходов классификации расходов бюджета на плановый период  2022-2023 годы</t>
  </si>
  <si>
    <t xml:space="preserve">сельского поселения на плановый период 2022-2023 годы по разделам и подразделам функциональной </t>
  </si>
  <si>
    <t>ПРИЛОЖЕНИЕ №12</t>
  </si>
  <si>
    <t>ПРИЛОЖЕНИЕ 
к решению Совета Марьянского                              сельского поселения
Красноармейского района
от 26.03.2021 г. № 26/1</t>
  </si>
  <si>
    <t xml:space="preserve">ПРИЛОЖЕНИЕ 
к решению Совета Марьянского                              сельского поселения
Красноармейского района
от 26.03.2021 г. №26/1
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</si>
  <si>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</si>
  <si>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04 2 R1 00000</t>
  </si>
  <si>
    <t>04 2 R1  С3930</t>
  </si>
  <si>
    <t>04 2 R1 С3930</t>
  </si>
  <si>
    <t>Софинансирование расходных обязательств муниципальных образований Краснодарского края  в целях проведения в нормальное состояние улично-дорожной сети"</t>
  </si>
  <si>
    <t xml:space="preserve">ПРИЛОЖЕНИЕ 
к решению Совета Марьянского                              сельского поселения
Красноармейского района
от 26.03.2021 г. № 26/1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</si>
</sst>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7" fillId="0" borderId="0" xfId="0" applyFont="1"/>
    <xf numFmtId="0" fontId="0" fillId="0" borderId="0" xfId="0" applyFont="1"/>
    <xf numFmtId="0" fontId="13" fillId="0" borderId="0" xfId="0" applyFont="1"/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9" fillId="0" borderId="0" xfId="0" applyFont="1" applyAlignment="1"/>
    <xf numFmtId="0" fontId="5" fillId="0" borderId="0" xfId="0" applyFont="1" applyAlignment="1">
      <alignment vertical="center"/>
    </xf>
    <xf numFmtId="0" fontId="19" fillId="0" borderId="0" xfId="0" applyFont="1"/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 wrapText="1"/>
    </xf>
    <xf numFmtId="164" fontId="23" fillId="0" borderId="0" xfId="0" applyNumberFormat="1" applyFont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0" fontId="11" fillId="0" borderId="4" xfId="0" applyFont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28" fillId="0" borderId="0" xfId="0" applyFont="1"/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0" fillId="0" borderId="1" xfId="0" applyBorder="1"/>
    <xf numFmtId="164" fontId="0" fillId="0" borderId="0" xfId="0" applyNumberFormat="1"/>
    <xf numFmtId="0" fontId="27" fillId="0" borderId="0" xfId="0" applyFont="1"/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2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49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64" fontId="1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9"/>
  <sheetViews>
    <sheetView view="pageLayout" topLeftCell="A199" zoomScaleNormal="100" zoomScaleSheetLayoutView="200" workbookViewId="0">
      <selection activeCell="A168" sqref="A168"/>
    </sheetView>
  </sheetViews>
  <sheetFormatPr defaultRowHeight="15" x14ac:dyDescent="0.25"/>
  <cols>
    <col min="1" max="1" width="6.5703125" customWidth="1"/>
    <col min="3" max="3" width="18.42578125" customWidth="1"/>
    <col min="4" max="5" width="6" customWidth="1"/>
    <col min="6" max="6" width="6.28515625" customWidth="1"/>
    <col min="7" max="7" width="15.140625" customWidth="1"/>
    <col min="8" max="8" width="8.85546875" customWidth="1"/>
    <col min="9" max="9" width="11.28515625" customWidth="1"/>
    <col min="10" max="10" width="10" customWidth="1"/>
  </cols>
  <sheetData>
    <row r="1" spans="1:13" ht="91.5" customHeight="1" x14ac:dyDescent="0.25">
      <c r="G1" s="82" t="s">
        <v>364</v>
      </c>
      <c r="H1" s="83"/>
      <c r="I1" s="83"/>
    </row>
    <row r="2" spans="1:13" x14ac:dyDescent="0.25">
      <c r="G2" s="79" t="s">
        <v>356</v>
      </c>
      <c r="H2" s="79"/>
      <c r="I2" s="79"/>
      <c r="L2" s="80"/>
      <c r="M2" s="80"/>
    </row>
    <row r="3" spans="1:13" ht="28.5" customHeight="1" x14ac:dyDescent="0.25">
      <c r="G3" s="84" t="s">
        <v>67</v>
      </c>
      <c r="H3" s="84"/>
      <c r="I3" s="84"/>
      <c r="L3" s="80"/>
      <c r="M3" s="80"/>
    </row>
    <row r="4" spans="1:13" x14ac:dyDescent="0.25">
      <c r="G4" s="79" t="s">
        <v>62</v>
      </c>
      <c r="H4" s="79"/>
      <c r="I4" s="79"/>
      <c r="L4" s="80"/>
      <c r="M4" s="80"/>
    </row>
    <row r="5" spans="1:13" x14ac:dyDescent="0.25">
      <c r="G5" s="79" t="s">
        <v>340</v>
      </c>
      <c r="H5" s="79"/>
      <c r="I5" s="79"/>
      <c r="L5" s="80"/>
      <c r="M5" s="80"/>
    </row>
    <row r="6" spans="1:13" x14ac:dyDescent="0.25">
      <c r="L6" s="80"/>
      <c r="M6" s="80"/>
    </row>
    <row r="7" spans="1:13" ht="12.75" customHeight="1" x14ac:dyDescent="0.25">
      <c r="A7" s="81" t="s">
        <v>236</v>
      </c>
      <c r="B7" s="81"/>
      <c r="C7" s="81"/>
      <c r="D7" s="81"/>
      <c r="E7" s="81"/>
      <c r="F7" s="81"/>
      <c r="G7" s="81"/>
      <c r="H7" s="81"/>
      <c r="I7" s="13"/>
      <c r="L7" s="80"/>
      <c r="M7" s="80"/>
    </row>
    <row r="8" spans="1:13" ht="1.5" hidden="1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L8" s="80"/>
      <c r="M8" s="80"/>
    </row>
    <row r="9" spans="1:13" ht="28.5" customHeight="1" x14ac:dyDescent="0.25">
      <c r="A9" s="87" t="s">
        <v>353</v>
      </c>
      <c r="B9" s="87"/>
      <c r="C9" s="87"/>
      <c r="D9" s="87"/>
      <c r="E9" s="87"/>
      <c r="F9" s="87"/>
      <c r="G9" s="87"/>
      <c r="H9" s="87"/>
      <c r="I9" s="88"/>
      <c r="L9" s="80"/>
      <c r="M9" s="80"/>
    </row>
    <row r="10" spans="1:13" ht="56.25" customHeight="1" x14ac:dyDescent="0.25">
      <c r="A10" s="92" t="s">
        <v>1</v>
      </c>
      <c r="B10" s="106" t="s">
        <v>2</v>
      </c>
      <c r="C10" s="107"/>
      <c r="D10" s="92" t="s">
        <v>237</v>
      </c>
      <c r="E10" s="92" t="s">
        <v>238</v>
      </c>
      <c r="F10" s="92" t="s">
        <v>239</v>
      </c>
      <c r="G10" s="92" t="s">
        <v>69</v>
      </c>
      <c r="H10" s="92" t="s">
        <v>70</v>
      </c>
      <c r="I10" s="95" t="s">
        <v>71</v>
      </c>
      <c r="J10" s="96"/>
    </row>
    <row r="11" spans="1:13" ht="56.25" customHeight="1" x14ac:dyDescent="0.25">
      <c r="A11" s="93"/>
      <c r="B11" s="108"/>
      <c r="C11" s="109"/>
      <c r="D11" s="93"/>
      <c r="E11" s="93"/>
      <c r="F11" s="93"/>
      <c r="G11" s="93"/>
      <c r="H11" s="93"/>
      <c r="I11" s="68" t="s">
        <v>341</v>
      </c>
      <c r="J11" s="68" t="s">
        <v>342</v>
      </c>
    </row>
    <row r="12" spans="1:13" ht="18.75" customHeight="1" x14ac:dyDescent="0.25">
      <c r="A12" s="20">
        <v>1</v>
      </c>
      <c r="B12" s="89">
        <v>2</v>
      </c>
      <c r="C12" s="90"/>
      <c r="D12" s="20">
        <v>3</v>
      </c>
      <c r="E12" s="20">
        <v>4</v>
      </c>
      <c r="F12" s="43">
        <v>5</v>
      </c>
      <c r="G12" s="20">
        <v>6</v>
      </c>
      <c r="H12" s="20">
        <v>7</v>
      </c>
      <c r="I12" s="20">
        <v>8</v>
      </c>
      <c r="J12" s="73">
        <v>9</v>
      </c>
    </row>
    <row r="13" spans="1:13" ht="13.9" customHeight="1" x14ac:dyDescent="0.25">
      <c r="A13" s="16"/>
      <c r="B13" s="91" t="s">
        <v>72</v>
      </c>
      <c r="C13" s="91"/>
      <c r="D13" s="91"/>
      <c r="E13" s="91"/>
      <c r="F13" s="91"/>
      <c r="G13" s="16"/>
      <c r="H13" s="37"/>
      <c r="I13" s="25"/>
    </row>
    <row r="14" spans="1:13" ht="0.75" customHeight="1" x14ac:dyDescent="0.25">
      <c r="A14" s="16"/>
      <c r="B14" s="16"/>
      <c r="C14" s="16"/>
      <c r="D14" s="16"/>
      <c r="E14" s="16"/>
      <c r="F14" s="16"/>
      <c r="G14" s="16"/>
      <c r="H14" s="37"/>
      <c r="I14" s="12"/>
    </row>
    <row r="15" spans="1:13" ht="51.6" customHeight="1" x14ac:dyDescent="0.25">
      <c r="A15" s="16"/>
      <c r="B15" s="85" t="s">
        <v>240</v>
      </c>
      <c r="C15" s="85"/>
      <c r="D15" s="69">
        <v>992</v>
      </c>
      <c r="E15" s="69"/>
      <c r="F15" s="69"/>
      <c r="G15" s="23"/>
      <c r="H15" s="37"/>
      <c r="I15" s="25">
        <f>I16+I82+I89+I114+I137+I164+I171+I200+I195+I206</f>
        <v>72700.2</v>
      </c>
      <c r="J15" s="25">
        <f>J16+J82+J89+J114+J137+J164+J171+J200+J195+J206</f>
        <v>40920</v>
      </c>
    </row>
    <row r="16" spans="1:13" ht="35.450000000000003" customHeight="1" x14ac:dyDescent="0.25">
      <c r="A16" s="16" t="s">
        <v>7</v>
      </c>
      <c r="B16" s="85" t="s">
        <v>241</v>
      </c>
      <c r="C16" s="85"/>
      <c r="D16" s="62">
        <v>992</v>
      </c>
      <c r="E16" s="44" t="s">
        <v>246</v>
      </c>
      <c r="F16" s="44"/>
      <c r="G16" s="62"/>
      <c r="H16" s="38"/>
      <c r="I16" s="25">
        <f>I17+I22+I31+I44+I49</f>
        <v>12112.3</v>
      </c>
      <c r="J16" s="25">
        <f>J17+J22+J31+J44+J49</f>
        <v>11860.3</v>
      </c>
    </row>
    <row r="17" spans="1:10" ht="62.25" customHeight="1" x14ac:dyDescent="0.25">
      <c r="A17" s="16"/>
      <c r="B17" s="86" t="s">
        <v>242</v>
      </c>
      <c r="C17" s="86"/>
      <c r="D17" s="64">
        <v>992</v>
      </c>
      <c r="E17" s="44" t="s">
        <v>246</v>
      </c>
      <c r="F17" s="44" t="s">
        <v>247</v>
      </c>
      <c r="G17" s="62"/>
      <c r="H17" s="37"/>
      <c r="I17" s="25">
        <f t="shared" ref="I17:J20" si="0">I18</f>
        <v>1120.0999999999999</v>
      </c>
      <c r="J17" s="25">
        <f t="shared" si="0"/>
        <v>1125.7</v>
      </c>
    </row>
    <row r="18" spans="1:10" ht="33.75" customHeight="1" x14ac:dyDescent="0.25">
      <c r="A18" s="16"/>
      <c r="B18" s="86" t="s">
        <v>243</v>
      </c>
      <c r="C18" s="86"/>
      <c r="D18" s="64">
        <v>992</v>
      </c>
      <c r="E18" s="45" t="s">
        <v>246</v>
      </c>
      <c r="F18" s="45" t="s">
        <v>247</v>
      </c>
      <c r="G18" s="64" t="s">
        <v>200</v>
      </c>
      <c r="H18" s="37"/>
      <c r="I18" s="27">
        <f t="shared" si="0"/>
        <v>1120.0999999999999</v>
      </c>
      <c r="J18" s="27">
        <f t="shared" si="0"/>
        <v>1125.7</v>
      </c>
    </row>
    <row r="19" spans="1:10" ht="65.25" customHeight="1" x14ac:dyDescent="0.25">
      <c r="A19" s="16"/>
      <c r="B19" s="86" t="s">
        <v>194</v>
      </c>
      <c r="C19" s="86"/>
      <c r="D19" s="64">
        <v>992</v>
      </c>
      <c r="E19" s="45" t="s">
        <v>246</v>
      </c>
      <c r="F19" s="45" t="s">
        <v>247</v>
      </c>
      <c r="G19" s="64" t="s">
        <v>201</v>
      </c>
      <c r="H19" s="39"/>
      <c r="I19" s="27">
        <f t="shared" si="0"/>
        <v>1120.0999999999999</v>
      </c>
      <c r="J19" s="27">
        <f t="shared" si="0"/>
        <v>1125.7</v>
      </c>
    </row>
    <row r="20" spans="1:10" ht="48" customHeight="1" x14ac:dyDescent="0.25">
      <c r="A20" s="16"/>
      <c r="B20" s="86" t="s">
        <v>195</v>
      </c>
      <c r="C20" s="86"/>
      <c r="D20" s="64">
        <v>992</v>
      </c>
      <c r="E20" s="45" t="s">
        <v>246</v>
      </c>
      <c r="F20" s="45" t="s">
        <v>247</v>
      </c>
      <c r="G20" s="64" t="s">
        <v>202</v>
      </c>
      <c r="H20" s="37"/>
      <c r="I20" s="27">
        <f t="shared" si="0"/>
        <v>1120.0999999999999</v>
      </c>
      <c r="J20" s="27">
        <f t="shared" si="0"/>
        <v>1125.7</v>
      </c>
    </row>
    <row r="21" spans="1:10" ht="54.75" customHeight="1" x14ac:dyDescent="0.25">
      <c r="A21" s="16"/>
      <c r="B21" s="86" t="s">
        <v>196</v>
      </c>
      <c r="C21" s="86"/>
      <c r="D21" s="64">
        <v>992</v>
      </c>
      <c r="E21" s="45" t="s">
        <v>246</v>
      </c>
      <c r="F21" s="45" t="s">
        <v>247</v>
      </c>
      <c r="G21" s="64" t="s">
        <v>202</v>
      </c>
      <c r="H21" s="39">
        <v>120</v>
      </c>
      <c r="I21" s="27">
        <v>1120.0999999999999</v>
      </c>
      <c r="J21" s="27">
        <v>1125.7</v>
      </c>
    </row>
    <row r="22" spans="1:10" ht="142.5" customHeight="1" x14ac:dyDescent="0.25">
      <c r="A22" s="16"/>
      <c r="B22" s="86" t="s">
        <v>244</v>
      </c>
      <c r="C22" s="86"/>
      <c r="D22" s="64">
        <v>992</v>
      </c>
      <c r="E22" s="44" t="s">
        <v>246</v>
      </c>
      <c r="F22" s="44" t="s">
        <v>248</v>
      </c>
      <c r="G22" s="24"/>
      <c r="H22" s="37"/>
      <c r="I22" s="25">
        <f>I23</f>
        <v>6987.9000000000005</v>
      </c>
      <c r="J22" s="25">
        <f>J23</f>
        <v>7022.8</v>
      </c>
    </row>
    <row r="23" spans="1:10" ht="45.75" customHeight="1" x14ac:dyDescent="0.25">
      <c r="A23" s="16"/>
      <c r="B23" s="86" t="s">
        <v>203</v>
      </c>
      <c r="C23" s="86"/>
      <c r="D23" s="64">
        <v>992</v>
      </c>
      <c r="E23" s="45" t="s">
        <v>246</v>
      </c>
      <c r="F23" s="45" t="s">
        <v>248</v>
      </c>
      <c r="G23" s="64" t="s">
        <v>208</v>
      </c>
      <c r="H23" s="18"/>
      <c r="I23" s="27">
        <f>I24+I28</f>
        <v>6987.9000000000005</v>
      </c>
      <c r="J23" s="27">
        <f>J24+J28</f>
        <v>7022.8</v>
      </c>
    </row>
    <row r="24" spans="1:10" ht="81" customHeight="1" x14ac:dyDescent="0.25">
      <c r="A24" s="16"/>
      <c r="B24" s="86" t="s">
        <v>204</v>
      </c>
      <c r="C24" s="86"/>
      <c r="D24" s="64">
        <v>992</v>
      </c>
      <c r="E24" s="45" t="s">
        <v>246</v>
      </c>
      <c r="F24" s="45" t="s">
        <v>248</v>
      </c>
      <c r="G24" s="64" t="s">
        <v>209</v>
      </c>
      <c r="H24" s="18"/>
      <c r="I24" s="27">
        <f>I25</f>
        <v>6980.3</v>
      </c>
      <c r="J24" s="27">
        <f>J25</f>
        <v>7015.2</v>
      </c>
    </row>
    <row r="25" spans="1:10" ht="55.9" customHeight="1" x14ac:dyDescent="0.25">
      <c r="A25" s="16"/>
      <c r="B25" s="86" t="s">
        <v>195</v>
      </c>
      <c r="C25" s="86"/>
      <c r="D25" s="64">
        <v>992</v>
      </c>
      <c r="E25" s="45" t="s">
        <v>246</v>
      </c>
      <c r="F25" s="45" t="s">
        <v>248</v>
      </c>
      <c r="G25" s="64" t="s">
        <v>210</v>
      </c>
      <c r="H25" s="18"/>
      <c r="I25" s="27">
        <f>I27</f>
        <v>6980.3</v>
      </c>
      <c r="J25" s="27">
        <f>J27</f>
        <v>7015.2</v>
      </c>
    </row>
    <row r="26" spans="1:10" ht="55.9" customHeight="1" x14ac:dyDescent="0.25">
      <c r="A26" s="20">
        <v>1</v>
      </c>
      <c r="B26" s="103">
        <v>2</v>
      </c>
      <c r="C26" s="104"/>
      <c r="D26" s="53">
        <v>3</v>
      </c>
      <c r="E26" s="54" t="s">
        <v>277</v>
      </c>
      <c r="F26" s="54" t="s">
        <v>276</v>
      </c>
      <c r="G26" s="53">
        <v>6</v>
      </c>
      <c r="H26" s="22">
        <v>7</v>
      </c>
      <c r="I26" s="35">
        <v>8</v>
      </c>
      <c r="J26" s="35">
        <v>8</v>
      </c>
    </row>
    <row r="27" spans="1:10" ht="44.45" customHeight="1" x14ac:dyDescent="0.25">
      <c r="A27" s="16"/>
      <c r="B27" s="86" t="s">
        <v>196</v>
      </c>
      <c r="C27" s="86"/>
      <c r="D27" s="64">
        <v>992</v>
      </c>
      <c r="E27" s="45" t="s">
        <v>246</v>
      </c>
      <c r="F27" s="45" t="s">
        <v>248</v>
      </c>
      <c r="G27" s="64" t="s">
        <v>210</v>
      </c>
      <c r="H27" s="18">
        <v>120</v>
      </c>
      <c r="I27" s="27">
        <v>6980.3</v>
      </c>
      <c r="J27" s="27">
        <v>7015.2</v>
      </c>
    </row>
    <row r="28" spans="1:10" ht="31.9" customHeight="1" x14ac:dyDescent="0.25">
      <c r="A28" s="16"/>
      <c r="B28" s="86" t="s">
        <v>245</v>
      </c>
      <c r="C28" s="86"/>
      <c r="D28" s="64">
        <v>992</v>
      </c>
      <c r="E28" s="45" t="s">
        <v>246</v>
      </c>
      <c r="F28" s="45" t="s">
        <v>248</v>
      </c>
      <c r="G28" s="64" t="s">
        <v>211</v>
      </c>
      <c r="H28" s="18"/>
      <c r="I28" s="27">
        <f>I29</f>
        <v>7.6</v>
      </c>
      <c r="J28" s="27">
        <f>J29</f>
        <v>7.6</v>
      </c>
    </row>
    <row r="29" spans="1:10" ht="78" customHeight="1" x14ac:dyDescent="0.25">
      <c r="A29" s="16"/>
      <c r="B29" s="86" t="s">
        <v>207</v>
      </c>
      <c r="C29" s="86"/>
      <c r="D29" s="64">
        <v>992</v>
      </c>
      <c r="E29" s="45" t="s">
        <v>246</v>
      </c>
      <c r="F29" s="45" t="s">
        <v>248</v>
      </c>
      <c r="G29" s="64" t="s">
        <v>213</v>
      </c>
      <c r="H29" s="18"/>
      <c r="I29" s="27">
        <f>I30</f>
        <v>7.6</v>
      </c>
      <c r="J29" s="27">
        <f>J30</f>
        <v>7.6</v>
      </c>
    </row>
    <row r="30" spans="1:10" ht="51" customHeight="1" x14ac:dyDescent="0.25">
      <c r="A30" s="16"/>
      <c r="B30" s="86" t="s">
        <v>76</v>
      </c>
      <c r="C30" s="86"/>
      <c r="D30" s="64">
        <v>992</v>
      </c>
      <c r="E30" s="45" t="s">
        <v>246</v>
      </c>
      <c r="F30" s="45" t="s">
        <v>248</v>
      </c>
      <c r="G30" s="64" t="s">
        <v>213</v>
      </c>
      <c r="H30" s="18">
        <v>240</v>
      </c>
      <c r="I30" s="27">
        <v>7.6</v>
      </c>
      <c r="J30" s="27">
        <v>7.6</v>
      </c>
    </row>
    <row r="31" spans="1:10" ht="78.599999999999994" customHeight="1" x14ac:dyDescent="0.25">
      <c r="A31" s="16"/>
      <c r="B31" s="86" t="s">
        <v>15</v>
      </c>
      <c r="C31" s="86"/>
      <c r="D31" s="64">
        <v>992</v>
      </c>
      <c r="E31" s="44" t="s">
        <v>246</v>
      </c>
      <c r="F31" s="44" t="s">
        <v>258</v>
      </c>
      <c r="G31" s="64"/>
      <c r="H31" s="18"/>
      <c r="I31" s="25">
        <f>I32+I39</f>
        <v>456.79999999999995</v>
      </c>
      <c r="J31" s="25">
        <f>J32+J39</f>
        <v>456.79999999999995</v>
      </c>
    </row>
    <row r="32" spans="1:10" ht="69.75" customHeight="1" x14ac:dyDescent="0.25">
      <c r="A32" s="16"/>
      <c r="B32" s="86" t="s">
        <v>221</v>
      </c>
      <c r="C32" s="86"/>
      <c r="D32" s="64">
        <v>992</v>
      </c>
      <c r="E32" s="45" t="s">
        <v>246</v>
      </c>
      <c r="F32" s="45" t="s">
        <v>258</v>
      </c>
      <c r="G32" s="64" t="s">
        <v>225</v>
      </c>
      <c r="H32" s="18"/>
      <c r="I32" s="27">
        <f>I33+I36</f>
        <v>206.2</v>
      </c>
      <c r="J32" s="27">
        <f>J33+J36</f>
        <v>206.2</v>
      </c>
    </row>
    <row r="33" spans="1:10" ht="65.45" customHeight="1" x14ac:dyDescent="0.25">
      <c r="A33" s="46"/>
      <c r="B33" s="86" t="s">
        <v>249</v>
      </c>
      <c r="C33" s="86"/>
      <c r="D33" s="64">
        <v>992</v>
      </c>
      <c r="E33" s="45" t="s">
        <v>246</v>
      </c>
      <c r="F33" s="45" t="s">
        <v>258</v>
      </c>
      <c r="G33" s="64" t="s">
        <v>226</v>
      </c>
      <c r="H33" s="18"/>
      <c r="I33" s="49">
        <f>I34</f>
        <v>59.2</v>
      </c>
      <c r="J33" s="49">
        <f>J34</f>
        <v>59.2</v>
      </c>
    </row>
    <row r="34" spans="1:10" ht="164.45" customHeight="1" x14ac:dyDescent="0.25">
      <c r="A34" s="16"/>
      <c r="B34" s="86" t="s">
        <v>223</v>
      </c>
      <c r="C34" s="86"/>
      <c r="D34" s="64">
        <v>992</v>
      </c>
      <c r="E34" s="45" t="s">
        <v>246</v>
      </c>
      <c r="F34" s="45" t="s">
        <v>258</v>
      </c>
      <c r="G34" s="64" t="s">
        <v>227</v>
      </c>
      <c r="H34" s="18"/>
      <c r="I34" s="27">
        <f>I35</f>
        <v>59.2</v>
      </c>
      <c r="J34" s="27">
        <f>J35</f>
        <v>59.2</v>
      </c>
    </row>
    <row r="35" spans="1:10" ht="34.9" customHeight="1" x14ac:dyDescent="0.25">
      <c r="A35" s="16"/>
      <c r="B35" s="86" t="s">
        <v>217</v>
      </c>
      <c r="C35" s="86"/>
      <c r="D35" s="64">
        <v>992</v>
      </c>
      <c r="E35" s="45" t="s">
        <v>246</v>
      </c>
      <c r="F35" s="45" t="s">
        <v>258</v>
      </c>
      <c r="G35" s="64" t="s">
        <v>227</v>
      </c>
      <c r="H35" s="18">
        <v>540</v>
      </c>
      <c r="I35" s="27">
        <v>59.2</v>
      </c>
      <c r="J35" s="27">
        <v>59.2</v>
      </c>
    </row>
    <row r="36" spans="1:10" ht="53.45" customHeight="1" x14ac:dyDescent="0.25">
      <c r="A36" s="16"/>
      <c r="B36" s="86" t="s">
        <v>250</v>
      </c>
      <c r="C36" s="86"/>
      <c r="D36" s="64">
        <v>992</v>
      </c>
      <c r="E36" s="45" t="s">
        <v>246</v>
      </c>
      <c r="F36" s="45" t="s">
        <v>258</v>
      </c>
      <c r="G36" s="64" t="s">
        <v>228</v>
      </c>
      <c r="H36" s="18"/>
      <c r="I36" s="27">
        <f>I37</f>
        <v>147</v>
      </c>
      <c r="J36" s="27">
        <f>J37</f>
        <v>147</v>
      </c>
    </row>
    <row r="37" spans="1:10" ht="162" customHeight="1" x14ac:dyDescent="0.25">
      <c r="A37" s="16"/>
      <c r="B37" s="86" t="s">
        <v>223</v>
      </c>
      <c r="C37" s="86"/>
      <c r="D37" s="64">
        <v>992</v>
      </c>
      <c r="E37" s="45" t="s">
        <v>246</v>
      </c>
      <c r="F37" s="45" t="s">
        <v>258</v>
      </c>
      <c r="G37" s="64" t="s">
        <v>229</v>
      </c>
      <c r="H37" s="18"/>
      <c r="I37" s="27">
        <f>I38</f>
        <v>147</v>
      </c>
      <c r="J37" s="27">
        <f>J38</f>
        <v>147</v>
      </c>
    </row>
    <row r="38" spans="1:10" ht="36.75" customHeight="1" x14ac:dyDescent="0.25">
      <c r="A38" s="16"/>
      <c r="B38" s="86" t="s">
        <v>217</v>
      </c>
      <c r="C38" s="86"/>
      <c r="D38" s="64">
        <v>992</v>
      </c>
      <c r="E38" s="45" t="s">
        <v>246</v>
      </c>
      <c r="F38" s="45" t="s">
        <v>258</v>
      </c>
      <c r="G38" s="64" t="s">
        <v>229</v>
      </c>
      <c r="H38" s="18">
        <v>540</v>
      </c>
      <c r="I38" s="27">
        <v>147</v>
      </c>
      <c r="J38" s="27">
        <v>147</v>
      </c>
    </row>
    <row r="39" spans="1:10" ht="66" customHeight="1" x14ac:dyDescent="0.25">
      <c r="A39" s="16"/>
      <c r="B39" s="86" t="s">
        <v>333</v>
      </c>
      <c r="C39" s="86"/>
      <c r="D39" s="64">
        <v>992</v>
      </c>
      <c r="E39" s="45" t="s">
        <v>246</v>
      </c>
      <c r="F39" s="45" t="s">
        <v>258</v>
      </c>
      <c r="G39" s="71" t="s">
        <v>336</v>
      </c>
      <c r="H39" s="18"/>
      <c r="I39" s="27">
        <f>I40</f>
        <v>250.6</v>
      </c>
      <c r="J39" s="27">
        <f>J40</f>
        <v>250.6</v>
      </c>
    </row>
    <row r="40" spans="1:10" ht="76.5" customHeight="1" x14ac:dyDescent="0.25">
      <c r="A40" s="16"/>
      <c r="B40" s="94" t="s">
        <v>334</v>
      </c>
      <c r="C40" s="94"/>
      <c r="D40" s="64">
        <v>992</v>
      </c>
      <c r="E40" s="45" t="s">
        <v>246</v>
      </c>
      <c r="F40" s="45" t="s">
        <v>258</v>
      </c>
      <c r="G40" s="71" t="s">
        <v>338</v>
      </c>
      <c r="H40" s="18"/>
      <c r="I40" s="27">
        <f>I42</f>
        <v>250.6</v>
      </c>
      <c r="J40" s="27">
        <f>J42</f>
        <v>250.6</v>
      </c>
    </row>
    <row r="41" spans="1:10" ht="43.9" customHeight="1" x14ac:dyDescent="0.25">
      <c r="A41" s="67">
        <v>1</v>
      </c>
      <c r="B41" s="95">
        <v>2</v>
      </c>
      <c r="C41" s="96"/>
      <c r="D41" s="55">
        <v>3</v>
      </c>
      <c r="E41" s="56" t="s">
        <v>277</v>
      </c>
      <c r="F41" s="56" t="s">
        <v>276</v>
      </c>
      <c r="G41" s="55">
        <v>6</v>
      </c>
      <c r="H41" s="55">
        <v>7</v>
      </c>
      <c r="I41" s="59">
        <v>8</v>
      </c>
      <c r="J41" s="59">
        <v>8</v>
      </c>
    </row>
    <row r="42" spans="1:10" ht="55.9" customHeight="1" x14ac:dyDescent="0.25">
      <c r="A42" s="16"/>
      <c r="B42" s="97" t="s">
        <v>335</v>
      </c>
      <c r="C42" s="97"/>
      <c r="D42" s="64">
        <v>992</v>
      </c>
      <c r="E42" s="45" t="s">
        <v>246</v>
      </c>
      <c r="F42" s="45" t="s">
        <v>258</v>
      </c>
      <c r="G42" s="71" t="s">
        <v>337</v>
      </c>
      <c r="H42" s="18"/>
      <c r="I42" s="27">
        <f>I43</f>
        <v>250.6</v>
      </c>
      <c r="J42" s="27">
        <f>J43</f>
        <v>250.6</v>
      </c>
    </row>
    <row r="43" spans="1:10" ht="36.75" customHeight="1" x14ac:dyDescent="0.25">
      <c r="A43" s="16"/>
      <c r="B43" s="86" t="s">
        <v>217</v>
      </c>
      <c r="C43" s="86"/>
      <c r="D43" s="64">
        <v>992</v>
      </c>
      <c r="E43" s="45" t="s">
        <v>246</v>
      </c>
      <c r="F43" s="45" t="s">
        <v>258</v>
      </c>
      <c r="G43" s="71" t="s">
        <v>337</v>
      </c>
      <c r="H43" s="18">
        <v>540</v>
      </c>
      <c r="I43" s="27">
        <v>250.6</v>
      </c>
      <c r="J43" s="27">
        <v>250.6</v>
      </c>
    </row>
    <row r="44" spans="1:10" ht="34.15" customHeight="1" x14ac:dyDescent="0.25">
      <c r="A44" s="16"/>
      <c r="B44" s="86" t="s">
        <v>16</v>
      </c>
      <c r="C44" s="86"/>
      <c r="D44" s="64">
        <v>992</v>
      </c>
      <c r="E44" s="44" t="s">
        <v>246</v>
      </c>
      <c r="F44" s="44" t="s">
        <v>259</v>
      </c>
      <c r="G44" s="64"/>
      <c r="H44" s="18"/>
      <c r="I44" s="25">
        <f t="shared" ref="I44:J47" si="1">I45</f>
        <v>605.79999999999995</v>
      </c>
      <c r="J44" s="25">
        <f t="shared" si="1"/>
        <v>555.79999999999995</v>
      </c>
    </row>
    <row r="45" spans="1:10" ht="61.9" customHeight="1" x14ac:dyDescent="0.25">
      <c r="A45" s="16"/>
      <c r="B45" s="86" t="s">
        <v>230</v>
      </c>
      <c r="C45" s="86"/>
      <c r="D45" s="64">
        <v>992</v>
      </c>
      <c r="E45" s="45" t="s">
        <v>246</v>
      </c>
      <c r="F45" s="45" t="s">
        <v>259</v>
      </c>
      <c r="G45" s="64" t="s">
        <v>233</v>
      </c>
      <c r="H45" s="18"/>
      <c r="I45" s="27">
        <f t="shared" si="1"/>
        <v>605.79999999999995</v>
      </c>
      <c r="J45" s="27">
        <f t="shared" si="1"/>
        <v>555.79999999999995</v>
      </c>
    </row>
    <row r="46" spans="1:10" ht="27" customHeight="1" x14ac:dyDescent="0.25">
      <c r="A46" s="16"/>
      <c r="B46" s="86" t="s">
        <v>231</v>
      </c>
      <c r="C46" s="86"/>
      <c r="D46" s="64">
        <v>992</v>
      </c>
      <c r="E46" s="45" t="s">
        <v>246</v>
      </c>
      <c r="F46" s="45" t="s">
        <v>259</v>
      </c>
      <c r="G46" s="64" t="s">
        <v>234</v>
      </c>
      <c r="H46" s="18"/>
      <c r="I46" s="27">
        <f t="shared" si="1"/>
        <v>605.79999999999995</v>
      </c>
      <c r="J46" s="27">
        <f t="shared" si="1"/>
        <v>555.79999999999995</v>
      </c>
    </row>
    <row r="47" spans="1:10" ht="112.9" customHeight="1" x14ac:dyDescent="0.25">
      <c r="A47" s="16"/>
      <c r="B47" s="86" t="s">
        <v>251</v>
      </c>
      <c r="C47" s="86"/>
      <c r="D47" s="64">
        <v>992</v>
      </c>
      <c r="E47" s="45" t="s">
        <v>246</v>
      </c>
      <c r="F47" s="45" t="s">
        <v>259</v>
      </c>
      <c r="G47" s="64" t="s">
        <v>235</v>
      </c>
      <c r="H47" s="18"/>
      <c r="I47" s="27">
        <f t="shared" si="1"/>
        <v>605.79999999999995</v>
      </c>
      <c r="J47" s="27">
        <f t="shared" si="1"/>
        <v>555.79999999999995</v>
      </c>
    </row>
    <row r="48" spans="1:10" ht="41.25" customHeight="1" x14ac:dyDescent="0.25">
      <c r="A48" s="16"/>
      <c r="B48" s="86" t="s">
        <v>350</v>
      </c>
      <c r="C48" s="86"/>
      <c r="D48" s="64">
        <v>992</v>
      </c>
      <c r="E48" s="45" t="s">
        <v>246</v>
      </c>
      <c r="F48" s="45" t="s">
        <v>259</v>
      </c>
      <c r="G48" s="64" t="s">
        <v>235</v>
      </c>
      <c r="H48" s="18">
        <v>880</v>
      </c>
      <c r="I48" s="27">
        <v>605.79999999999995</v>
      </c>
      <c r="J48" s="27">
        <v>555.79999999999995</v>
      </c>
    </row>
    <row r="49" spans="1:10" ht="32.450000000000003" customHeight="1" x14ac:dyDescent="0.25">
      <c r="A49" s="16"/>
      <c r="B49" s="86" t="s">
        <v>17</v>
      </c>
      <c r="C49" s="86"/>
      <c r="D49" s="62">
        <v>992</v>
      </c>
      <c r="E49" s="44" t="s">
        <v>246</v>
      </c>
      <c r="F49" s="44">
        <v>13</v>
      </c>
      <c r="G49" s="62"/>
      <c r="H49" s="17"/>
      <c r="I49" s="25">
        <f>I50+I67+I71+I75</f>
        <v>2941.7</v>
      </c>
      <c r="J49" s="25">
        <f>J50+J67+J71+J75</f>
        <v>2699.2</v>
      </c>
    </row>
    <row r="50" spans="1:10" ht="48" customHeight="1" x14ac:dyDescent="0.25">
      <c r="A50" s="16"/>
      <c r="B50" s="86" t="s">
        <v>73</v>
      </c>
      <c r="C50" s="86"/>
      <c r="D50" s="64">
        <v>992</v>
      </c>
      <c r="E50" s="44" t="s">
        <v>246</v>
      </c>
      <c r="F50" s="44">
        <v>13</v>
      </c>
      <c r="G50" s="64" t="s">
        <v>77</v>
      </c>
      <c r="H50" s="18"/>
      <c r="I50" s="27">
        <f>I51+I55+I61</f>
        <v>2281.6999999999998</v>
      </c>
      <c r="J50" s="27">
        <f>J51+J55+J61</f>
        <v>2039.1999999999998</v>
      </c>
    </row>
    <row r="51" spans="1:10" ht="63" customHeight="1" x14ac:dyDescent="0.25">
      <c r="A51" s="16"/>
      <c r="B51" s="86" t="s">
        <v>309</v>
      </c>
      <c r="C51" s="86"/>
      <c r="D51" s="64">
        <v>992</v>
      </c>
      <c r="E51" s="44" t="s">
        <v>246</v>
      </c>
      <c r="F51" s="44">
        <v>13</v>
      </c>
      <c r="G51" s="64" t="s">
        <v>78</v>
      </c>
      <c r="H51" s="18"/>
      <c r="I51" s="27">
        <f t="shared" ref="I51:J53" si="2">I52</f>
        <v>116.9</v>
      </c>
      <c r="J51" s="27">
        <f t="shared" si="2"/>
        <v>116.9</v>
      </c>
    </row>
    <row r="52" spans="1:10" ht="49.15" customHeight="1" x14ac:dyDescent="0.25">
      <c r="A52" s="16"/>
      <c r="B52" s="86" t="s">
        <v>74</v>
      </c>
      <c r="C52" s="86"/>
      <c r="D52" s="64">
        <v>992</v>
      </c>
      <c r="E52" s="44" t="s">
        <v>246</v>
      </c>
      <c r="F52" s="44">
        <v>13</v>
      </c>
      <c r="G52" s="64" t="s">
        <v>79</v>
      </c>
      <c r="H52" s="18"/>
      <c r="I52" s="27">
        <f t="shared" si="2"/>
        <v>116.9</v>
      </c>
      <c r="J52" s="27">
        <f t="shared" si="2"/>
        <v>116.9</v>
      </c>
    </row>
    <row r="53" spans="1:10" ht="39" customHeight="1" x14ac:dyDescent="0.25">
      <c r="A53" s="16"/>
      <c r="B53" s="86" t="s">
        <v>252</v>
      </c>
      <c r="C53" s="86"/>
      <c r="D53" s="64">
        <v>992</v>
      </c>
      <c r="E53" s="44" t="s">
        <v>246</v>
      </c>
      <c r="F53" s="44">
        <v>13</v>
      </c>
      <c r="G53" s="64" t="s">
        <v>80</v>
      </c>
      <c r="H53" s="18"/>
      <c r="I53" s="27">
        <f t="shared" si="2"/>
        <v>116.9</v>
      </c>
      <c r="J53" s="27">
        <f t="shared" si="2"/>
        <v>116.9</v>
      </c>
    </row>
    <row r="54" spans="1:10" ht="36" customHeight="1" x14ac:dyDescent="0.25">
      <c r="A54" s="16"/>
      <c r="B54" s="86" t="s">
        <v>76</v>
      </c>
      <c r="C54" s="86"/>
      <c r="D54" s="64">
        <v>992</v>
      </c>
      <c r="E54" s="44" t="s">
        <v>246</v>
      </c>
      <c r="F54" s="44">
        <v>13</v>
      </c>
      <c r="G54" s="64" t="s">
        <v>80</v>
      </c>
      <c r="H54" s="18">
        <v>240</v>
      </c>
      <c r="I54" s="27">
        <v>116.9</v>
      </c>
      <c r="J54" s="27">
        <v>116.9</v>
      </c>
    </row>
    <row r="55" spans="1:10" ht="58.5" customHeight="1" x14ac:dyDescent="0.25">
      <c r="A55" s="16"/>
      <c r="B55" s="86" t="s">
        <v>320</v>
      </c>
      <c r="C55" s="86"/>
      <c r="D55" s="64">
        <v>992</v>
      </c>
      <c r="E55" s="44" t="s">
        <v>246</v>
      </c>
      <c r="F55" s="44">
        <v>13</v>
      </c>
      <c r="G55" s="64" t="s">
        <v>83</v>
      </c>
      <c r="H55" s="18"/>
      <c r="I55" s="27">
        <f>I56+I59</f>
        <v>310</v>
      </c>
      <c r="J55" s="27">
        <f>J56+J59</f>
        <v>310</v>
      </c>
    </row>
    <row r="56" spans="1:10" ht="44.25" customHeight="1" x14ac:dyDescent="0.25">
      <c r="A56" s="16"/>
      <c r="B56" s="86" t="s">
        <v>81</v>
      </c>
      <c r="C56" s="86"/>
      <c r="D56" s="64">
        <v>992</v>
      </c>
      <c r="E56" s="44" t="s">
        <v>246</v>
      </c>
      <c r="F56" s="44">
        <v>13</v>
      </c>
      <c r="G56" s="64" t="s">
        <v>84</v>
      </c>
      <c r="H56" s="40"/>
      <c r="I56" s="27">
        <f>I57</f>
        <v>300</v>
      </c>
      <c r="J56" s="27">
        <f>J57</f>
        <v>300</v>
      </c>
    </row>
    <row r="57" spans="1:10" ht="30" customHeight="1" x14ac:dyDescent="0.25">
      <c r="A57" s="47"/>
      <c r="B57" s="86" t="s">
        <v>75</v>
      </c>
      <c r="C57" s="86"/>
      <c r="D57" s="64">
        <v>992</v>
      </c>
      <c r="E57" s="44" t="s">
        <v>246</v>
      </c>
      <c r="F57" s="44">
        <v>13</v>
      </c>
      <c r="G57" s="64" t="s">
        <v>85</v>
      </c>
      <c r="H57" s="18"/>
      <c r="I57" s="49">
        <f>I58</f>
        <v>300</v>
      </c>
      <c r="J57" s="49">
        <f>J58</f>
        <v>300</v>
      </c>
    </row>
    <row r="58" spans="1:10" ht="40.15" customHeight="1" x14ac:dyDescent="0.25">
      <c r="A58" s="16"/>
      <c r="B58" s="86" t="s">
        <v>76</v>
      </c>
      <c r="C58" s="86"/>
      <c r="D58" s="64">
        <v>992</v>
      </c>
      <c r="E58" s="44" t="s">
        <v>246</v>
      </c>
      <c r="F58" s="44">
        <v>13</v>
      </c>
      <c r="G58" s="64" t="s">
        <v>85</v>
      </c>
      <c r="H58" s="18">
        <v>240</v>
      </c>
      <c r="I58" s="27">
        <v>300</v>
      </c>
      <c r="J58" s="27">
        <v>300</v>
      </c>
    </row>
    <row r="59" spans="1:10" ht="96.75" customHeight="1" x14ac:dyDescent="0.25">
      <c r="A59" s="16"/>
      <c r="B59" s="86" t="s">
        <v>253</v>
      </c>
      <c r="C59" s="86"/>
      <c r="D59" s="64">
        <v>992</v>
      </c>
      <c r="E59" s="44" t="s">
        <v>246</v>
      </c>
      <c r="F59" s="44">
        <v>13</v>
      </c>
      <c r="G59" s="64" t="s">
        <v>86</v>
      </c>
      <c r="H59" s="18"/>
      <c r="I59" s="27">
        <f>I60</f>
        <v>10</v>
      </c>
      <c r="J59" s="27">
        <f>J60</f>
        <v>10</v>
      </c>
    </row>
    <row r="60" spans="1:10" ht="40.5" customHeight="1" x14ac:dyDescent="0.25">
      <c r="A60" s="16"/>
      <c r="B60" s="86" t="s">
        <v>76</v>
      </c>
      <c r="C60" s="86"/>
      <c r="D60" s="64">
        <v>992</v>
      </c>
      <c r="E60" s="44" t="s">
        <v>246</v>
      </c>
      <c r="F60" s="44">
        <v>13</v>
      </c>
      <c r="G60" s="64" t="s">
        <v>86</v>
      </c>
      <c r="H60" s="18">
        <v>240</v>
      </c>
      <c r="I60" s="27">
        <v>10</v>
      </c>
      <c r="J60" s="27">
        <v>10</v>
      </c>
    </row>
    <row r="61" spans="1:10" ht="71.25" customHeight="1" x14ac:dyDescent="0.25">
      <c r="A61" s="16"/>
      <c r="B61" s="86" t="s">
        <v>321</v>
      </c>
      <c r="C61" s="86"/>
      <c r="D61" s="64">
        <v>992</v>
      </c>
      <c r="E61" s="44" t="s">
        <v>246</v>
      </c>
      <c r="F61" s="44">
        <v>13</v>
      </c>
      <c r="G61" s="64" t="s">
        <v>88</v>
      </c>
      <c r="H61" s="18"/>
      <c r="I61" s="27">
        <f>I63</f>
        <v>1854.8</v>
      </c>
      <c r="J61" s="27">
        <f>J63</f>
        <v>1612.3</v>
      </c>
    </row>
    <row r="62" spans="1:10" ht="43.9" customHeight="1" x14ac:dyDescent="0.25">
      <c r="A62" s="67">
        <v>1</v>
      </c>
      <c r="B62" s="95">
        <v>2</v>
      </c>
      <c r="C62" s="96"/>
      <c r="D62" s="55">
        <v>3</v>
      </c>
      <c r="E62" s="56" t="s">
        <v>277</v>
      </c>
      <c r="F62" s="56" t="s">
        <v>276</v>
      </c>
      <c r="G62" s="55">
        <v>6</v>
      </c>
      <c r="H62" s="55">
        <v>7</v>
      </c>
      <c r="I62" s="59">
        <v>8</v>
      </c>
      <c r="J62" s="59">
        <v>8</v>
      </c>
    </row>
    <row r="63" spans="1:10" ht="36.75" customHeight="1" x14ac:dyDescent="0.25">
      <c r="A63" s="16"/>
      <c r="B63" s="86" t="s">
        <v>81</v>
      </c>
      <c r="C63" s="86"/>
      <c r="D63" s="64">
        <v>992</v>
      </c>
      <c r="E63" s="44" t="s">
        <v>246</v>
      </c>
      <c r="F63" s="44">
        <v>13</v>
      </c>
      <c r="G63" s="64" t="s">
        <v>89</v>
      </c>
      <c r="H63" s="18"/>
      <c r="I63" s="27">
        <f>I64</f>
        <v>1854.8</v>
      </c>
      <c r="J63" s="27">
        <f>J64</f>
        <v>1612.3</v>
      </c>
    </row>
    <row r="64" spans="1:10" ht="46.5" customHeight="1" x14ac:dyDescent="0.25">
      <c r="A64" s="16"/>
      <c r="B64" s="86" t="s">
        <v>75</v>
      </c>
      <c r="C64" s="86"/>
      <c r="D64" s="64">
        <v>992</v>
      </c>
      <c r="E64" s="44" t="s">
        <v>246</v>
      </c>
      <c r="F64" s="44">
        <v>13</v>
      </c>
      <c r="G64" s="64" t="s">
        <v>90</v>
      </c>
      <c r="H64" s="18"/>
      <c r="I64" s="27">
        <f>I65+I66</f>
        <v>1854.8</v>
      </c>
      <c r="J64" s="27">
        <f>J65+J66</f>
        <v>1612.3</v>
      </c>
    </row>
    <row r="65" spans="1:10" ht="48" customHeight="1" x14ac:dyDescent="0.25">
      <c r="A65" s="16"/>
      <c r="B65" s="86" t="s">
        <v>76</v>
      </c>
      <c r="C65" s="86"/>
      <c r="D65" s="64">
        <v>992</v>
      </c>
      <c r="E65" s="44" t="s">
        <v>246</v>
      </c>
      <c r="F65" s="44">
        <v>13</v>
      </c>
      <c r="G65" s="64" t="s">
        <v>90</v>
      </c>
      <c r="H65" s="18">
        <v>240</v>
      </c>
      <c r="I65" s="27">
        <v>1504.8</v>
      </c>
      <c r="J65" s="27">
        <v>1362.3</v>
      </c>
    </row>
    <row r="66" spans="1:10" ht="40.5" customHeight="1" x14ac:dyDescent="0.25">
      <c r="A66" s="16"/>
      <c r="B66" s="86" t="s">
        <v>87</v>
      </c>
      <c r="C66" s="86"/>
      <c r="D66" s="64">
        <v>992</v>
      </c>
      <c r="E66" s="44" t="s">
        <v>246</v>
      </c>
      <c r="F66" s="44">
        <v>13</v>
      </c>
      <c r="G66" s="64" t="s">
        <v>90</v>
      </c>
      <c r="H66" s="18">
        <v>850</v>
      </c>
      <c r="I66" s="27">
        <v>350</v>
      </c>
      <c r="J66" s="27">
        <v>250</v>
      </c>
    </row>
    <row r="67" spans="1:10" ht="40.5" customHeight="1" x14ac:dyDescent="0.25">
      <c r="A67" s="16"/>
      <c r="B67" s="86" t="s">
        <v>91</v>
      </c>
      <c r="C67" s="86"/>
      <c r="D67" s="64">
        <v>992</v>
      </c>
      <c r="E67" s="44" t="s">
        <v>246</v>
      </c>
      <c r="F67" s="44">
        <v>13</v>
      </c>
      <c r="G67" s="64" t="s">
        <v>94</v>
      </c>
      <c r="H67" s="18"/>
      <c r="I67" s="27">
        <f t="shared" ref="I67:J69" si="3">I68</f>
        <v>250</v>
      </c>
      <c r="J67" s="27">
        <f t="shared" si="3"/>
        <v>250</v>
      </c>
    </row>
    <row r="68" spans="1:10" ht="50.45" customHeight="1" x14ac:dyDescent="0.25">
      <c r="A68" s="16"/>
      <c r="B68" s="86" t="s">
        <v>254</v>
      </c>
      <c r="C68" s="86"/>
      <c r="D68" s="64">
        <v>992</v>
      </c>
      <c r="E68" s="44" t="s">
        <v>246</v>
      </c>
      <c r="F68" s="44">
        <v>13</v>
      </c>
      <c r="G68" s="64" t="s">
        <v>95</v>
      </c>
      <c r="H68" s="18"/>
      <c r="I68" s="27">
        <f t="shared" si="3"/>
        <v>250</v>
      </c>
      <c r="J68" s="27">
        <f t="shared" si="3"/>
        <v>250</v>
      </c>
    </row>
    <row r="69" spans="1:10" ht="79.5" customHeight="1" x14ac:dyDescent="0.25">
      <c r="A69" s="16"/>
      <c r="B69" s="86" t="s">
        <v>93</v>
      </c>
      <c r="C69" s="86"/>
      <c r="D69" s="64">
        <v>992</v>
      </c>
      <c r="E69" s="44" t="s">
        <v>246</v>
      </c>
      <c r="F69" s="44">
        <v>13</v>
      </c>
      <c r="G69" s="64" t="s">
        <v>96</v>
      </c>
      <c r="H69" s="18"/>
      <c r="I69" s="27">
        <f t="shared" si="3"/>
        <v>250</v>
      </c>
      <c r="J69" s="27">
        <f t="shared" si="3"/>
        <v>250</v>
      </c>
    </row>
    <row r="70" spans="1:10" ht="58.15" customHeight="1" x14ac:dyDescent="0.25">
      <c r="A70" s="16"/>
      <c r="B70" s="86" t="s">
        <v>76</v>
      </c>
      <c r="C70" s="86"/>
      <c r="D70" s="64">
        <v>992</v>
      </c>
      <c r="E70" s="44" t="s">
        <v>246</v>
      </c>
      <c r="F70" s="44">
        <v>13</v>
      </c>
      <c r="G70" s="64" t="s">
        <v>96</v>
      </c>
      <c r="H70" s="18">
        <v>240</v>
      </c>
      <c r="I70" s="27">
        <v>250</v>
      </c>
      <c r="J70" s="27">
        <v>250</v>
      </c>
    </row>
    <row r="71" spans="1:10" ht="57" customHeight="1" x14ac:dyDescent="0.25">
      <c r="A71" s="16"/>
      <c r="B71" s="86" t="s">
        <v>255</v>
      </c>
      <c r="C71" s="86"/>
      <c r="D71" s="64">
        <v>992</v>
      </c>
      <c r="E71" s="44" t="s">
        <v>246</v>
      </c>
      <c r="F71" s="44">
        <v>13</v>
      </c>
      <c r="G71" s="64" t="s">
        <v>170</v>
      </c>
      <c r="H71" s="18"/>
      <c r="I71" s="27">
        <f t="shared" ref="I71:J73" si="4">I72</f>
        <v>10</v>
      </c>
      <c r="J71" s="27">
        <f t="shared" si="4"/>
        <v>10</v>
      </c>
    </row>
    <row r="72" spans="1:10" ht="45.75" customHeight="1" x14ac:dyDescent="0.25">
      <c r="A72" s="16"/>
      <c r="B72" s="86" t="s">
        <v>168</v>
      </c>
      <c r="C72" s="86"/>
      <c r="D72" s="64">
        <v>992</v>
      </c>
      <c r="E72" s="44" t="s">
        <v>246</v>
      </c>
      <c r="F72" s="44">
        <v>13</v>
      </c>
      <c r="G72" s="64" t="s">
        <v>171</v>
      </c>
      <c r="H72" s="18"/>
      <c r="I72" s="27">
        <f t="shared" si="4"/>
        <v>10</v>
      </c>
      <c r="J72" s="27">
        <f t="shared" si="4"/>
        <v>10</v>
      </c>
    </row>
    <row r="73" spans="1:10" ht="67.5" customHeight="1" x14ac:dyDescent="0.25">
      <c r="A73" s="16"/>
      <c r="B73" s="86" t="s">
        <v>169</v>
      </c>
      <c r="C73" s="86"/>
      <c r="D73" s="64">
        <v>992</v>
      </c>
      <c r="E73" s="44" t="s">
        <v>246</v>
      </c>
      <c r="F73" s="44">
        <v>13</v>
      </c>
      <c r="G73" s="64" t="s">
        <v>172</v>
      </c>
      <c r="H73" s="18"/>
      <c r="I73" s="27">
        <f t="shared" si="4"/>
        <v>10</v>
      </c>
      <c r="J73" s="27">
        <f t="shared" si="4"/>
        <v>10</v>
      </c>
    </row>
    <row r="74" spans="1:10" ht="40.9" customHeight="1" x14ac:dyDescent="0.25">
      <c r="A74" s="16"/>
      <c r="B74" s="86" t="s">
        <v>76</v>
      </c>
      <c r="C74" s="86"/>
      <c r="D74" s="64">
        <v>992</v>
      </c>
      <c r="E74" s="44" t="s">
        <v>246</v>
      </c>
      <c r="F74" s="44">
        <v>13</v>
      </c>
      <c r="G74" s="64" t="s">
        <v>172</v>
      </c>
      <c r="H74" s="18">
        <v>240</v>
      </c>
      <c r="I74" s="27">
        <v>10</v>
      </c>
      <c r="J74" s="27">
        <v>10</v>
      </c>
    </row>
    <row r="75" spans="1:10" ht="55.5" customHeight="1" x14ac:dyDescent="0.25">
      <c r="A75" s="16"/>
      <c r="B75" s="86" t="s">
        <v>174</v>
      </c>
      <c r="C75" s="86"/>
      <c r="D75" s="64">
        <v>992</v>
      </c>
      <c r="E75" s="44" t="s">
        <v>246</v>
      </c>
      <c r="F75" s="44">
        <v>13</v>
      </c>
      <c r="G75" s="64" t="s">
        <v>177</v>
      </c>
      <c r="H75" s="18"/>
      <c r="I75" s="27">
        <f>I76</f>
        <v>400</v>
      </c>
      <c r="J75" s="27">
        <f>J76</f>
        <v>400</v>
      </c>
    </row>
    <row r="76" spans="1:10" ht="99.75" customHeight="1" x14ac:dyDescent="0.25">
      <c r="A76" s="16"/>
      <c r="B76" s="86" t="s">
        <v>176</v>
      </c>
      <c r="C76" s="86"/>
      <c r="D76" s="64">
        <v>992</v>
      </c>
      <c r="E76" s="44" t="s">
        <v>246</v>
      </c>
      <c r="F76" s="44">
        <v>13</v>
      </c>
      <c r="G76" s="64" t="s">
        <v>178</v>
      </c>
      <c r="H76" s="18"/>
      <c r="I76" s="27">
        <f>I77+I79</f>
        <v>400</v>
      </c>
      <c r="J76" s="27">
        <f>J77+J79</f>
        <v>400</v>
      </c>
    </row>
    <row r="77" spans="1:10" ht="107.25" customHeight="1" x14ac:dyDescent="0.25">
      <c r="A77" s="16"/>
      <c r="B77" s="86" t="s">
        <v>256</v>
      </c>
      <c r="C77" s="86"/>
      <c r="D77" s="64">
        <v>992</v>
      </c>
      <c r="E77" s="44" t="s">
        <v>246</v>
      </c>
      <c r="F77" s="44">
        <v>13</v>
      </c>
      <c r="G77" s="64" t="s">
        <v>179</v>
      </c>
      <c r="H77" s="18"/>
      <c r="I77" s="27">
        <f>I78</f>
        <v>250</v>
      </c>
      <c r="J77" s="27">
        <f>J78</f>
        <v>250</v>
      </c>
    </row>
    <row r="78" spans="1:10" ht="83.25" customHeight="1" x14ac:dyDescent="0.25">
      <c r="A78" s="16"/>
      <c r="B78" s="86" t="s">
        <v>349</v>
      </c>
      <c r="C78" s="86"/>
      <c r="D78" s="64">
        <v>992</v>
      </c>
      <c r="E78" s="44" t="s">
        <v>246</v>
      </c>
      <c r="F78" s="44">
        <v>13</v>
      </c>
      <c r="G78" s="64" t="s">
        <v>179</v>
      </c>
      <c r="H78" s="18">
        <v>630</v>
      </c>
      <c r="I78" s="27">
        <v>250</v>
      </c>
      <c r="J78" s="27">
        <v>250</v>
      </c>
    </row>
    <row r="79" spans="1:10" ht="85.15" customHeight="1" x14ac:dyDescent="0.25">
      <c r="A79" s="47"/>
      <c r="B79" s="86" t="s">
        <v>257</v>
      </c>
      <c r="C79" s="86"/>
      <c r="D79" s="64">
        <v>992</v>
      </c>
      <c r="E79" s="44" t="s">
        <v>246</v>
      </c>
      <c r="F79" s="44">
        <v>13</v>
      </c>
      <c r="G79" s="64" t="s">
        <v>180</v>
      </c>
      <c r="H79" s="18"/>
      <c r="I79" s="49">
        <f>I81</f>
        <v>150</v>
      </c>
      <c r="J79" s="49">
        <f>J81</f>
        <v>150</v>
      </c>
    </row>
    <row r="80" spans="1:10" ht="42" customHeight="1" x14ac:dyDescent="0.25">
      <c r="A80" s="67">
        <v>1</v>
      </c>
      <c r="B80" s="95">
        <v>2</v>
      </c>
      <c r="C80" s="96"/>
      <c r="D80" s="55">
        <v>3</v>
      </c>
      <c r="E80" s="56" t="s">
        <v>277</v>
      </c>
      <c r="F80" s="56" t="s">
        <v>276</v>
      </c>
      <c r="G80" s="55">
        <v>6</v>
      </c>
      <c r="H80" s="55">
        <v>7</v>
      </c>
      <c r="I80" s="59">
        <v>8</v>
      </c>
      <c r="J80" s="59">
        <v>8</v>
      </c>
    </row>
    <row r="81" spans="1:10" ht="40.5" customHeight="1" x14ac:dyDescent="0.25">
      <c r="A81" s="16"/>
      <c r="B81" s="86" t="s">
        <v>76</v>
      </c>
      <c r="C81" s="86"/>
      <c r="D81" s="64">
        <v>992</v>
      </c>
      <c r="E81" s="44" t="s">
        <v>246</v>
      </c>
      <c r="F81" s="44">
        <v>13</v>
      </c>
      <c r="G81" s="64" t="s">
        <v>180</v>
      </c>
      <c r="H81" s="18">
        <v>240</v>
      </c>
      <c r="I81" s="27">
        <v>150</v>
      </c>
      <c r="J81" s="27">
        <v>150</v>
      </c>
    </row>
    <row r="82" spans="1:10" ht="27.75" customHeight="1" x14ac:dyDescent="0.25">
      <c r="A82" s="16" t="s">
        <v>18</v>
      </c>
      <c r="B82" s="98" t="s">
        <v>20</v>
      </c>
      <c r="C82" s="98"/>
      <c r="D82" s="62">
        <v>992</v>
      </c>
      <c r="E82" s="44" t="s">
        <v>247</v>
      </c>
      <c r="F82" s="44"/>
      <c r="G82" s="62"/>
      <c r="H82" s="17"/>
      <c r="I82" s="25">
        <f>I83</f>
        <v>490.6</v>
      </c>
      <c r="J82" s="25">
        <f>J83</f>
        <v>490.6</v>
      </c>
    </row>
    <row r="83" spans="1:10" ht="37.5" customHeight="1" x14ac:dyDescent="0.25">
      <c r="A83" s="16"/>
      <c r="B83" s="86" t="s">
        <v>22</v>
      </c>
      <c r="C83" s="86"/>
      <c r="D83" s="64">
        <v>992</v>
      </c>
      <c r="E83" s="44" t="s">
        <v>247</v>
      </c>
      <c r="F83" s="44" t="s">
        <v>262</v>
      </c>
      <c r="G83" s="62"/>
      <c r="H83" s="17"/>
      <c r="I83" s="25">
        <f>I84+I88</f>
        <v>490.6</v>
      </c>
      <c r="J83" s="25">
        <f>J84+J88</f>
        <v>490.6</v>
      </c>
    </row>
    <row r="84" spans="1:10" ht="73.150000000000006" customHeight="1" x14ac:dyDescent="0.25">
      <c r="A84" s="16"/>
      <c r="B84" s="86" t="s">
        <v>260</v>
      </c>
      <c r="C84" s="86"/>
      <c r="D84" s="64">
        <v>992</v>
      </c>
      <c r="E84" s="44" t="s">
        <v>247</v>
      </c>
      <c r="F84" s="44" t="s">
        <v>262</v>
      </c>
      <c r="G84" s="64" t="s">
        <v>208</v>
      </c>
      <c r="H84" s="18"/>
      <c r="I84" s="27">
        <f t="shared" ref="I84:J86" si="5">I85</f>
        <v>490.6</v>
      </c>
      <c r="J84" s="27">
        <f t="shared" si="5"/>
        <v>490.6</v>
      </c>
    </row>
    <row r="85" spans="1:10" ht="42" customHeight="1" x14ac:dyDescent="0.25">
      <c r="A85" s="16"/>
      <c r="B85" s="86" t="s">
        <v>245</v>
      </c>
      <c r="C85" s="86"/>
      <c r="D85" s="64">
        <v>992</v>
      </c>
      <c r="E85" s="44" t="s">
        <v>247</v>
      </c>
      <c r="F85" s="44" t="s">
        <v>262</v>
      </c>
      <c r="G85" s="64" t="s">
        <v>211</v>
      </c>
      <c r="H85" s="18"/>
      <c r="I85" s="27">
        <f t="shared" si="5"/>
        <v>490.6</v>
      </c>
      <c r="J85" s="27">
        <f t="shared" si="5"/>
        <v>490.6</v>
      </c>
    </row>
    <row r="86" spans="1:10" ht="75" customHeight="1" x14ac:dyDescent="0.25">
      <c r="A86" s="16"/>
      <c r="B86" s="86" t="s">
        <v>206</v>
      </c>
      <c r="C86" s="86"/>
      <c r="D86" s="64">
        <v>992</v>
      </c>
      <c r="E86" s="44" t="s">
        <v>247</v>
      </c>
      <c r="F86" s="44" t="s">
        <v>262</v>
      </c>
      <c r="G86" s="64" t="s">
        <v>212</v>
      </c>
      <c r="H86" s="18"/>
      <c r="I86" s="27">
        <f t="shared" si="5"/>
        <v>490.6</v>
      </c>
      <c r="J86" s="27">
        <f t="shared" si="5"/>
        <v>490.6</v>
      </c>
    </row>
    <row r="87" spans="1:10" ht="59.45" customHeight="1" x14ac:dyDescent="0.25">
      <c r="A87" s="16"/>
      <c r="B87" s="86" t="s">
        <v>196</v>
      </c>
      <c r="C87" s="86"/>
      <c r="D87" s="64">
        <v>992</v>
      </c>
      <c r="E87" s="44" t="s">
        <v>247</v>
      </c>
      <c r="F87" s="44" t="s">
        <v>262</v>
      </c>
      <c r="G87" s="64" t="s">
        <v>212</v>
      </c>
      <c r="H87" s="18">
        <v>120</v>
      </c>
      <c r="I87" s="27">
        <v>490.6</v>
      </c>
      <c r="J87" s="27">
        <v>490.6</v>
      </c>
    </row>
    <row r="88" spans="1:10" ht="41.45" customHeight="1" x14ac:dyDescent="0.25">
      <c r="A88" s="16"/>
      <c r="B88" s="86" t="s">
        <v>76</v>
      </c>
      <c r="C88" s="86"/>
      <c r="D88" s="64">
        <v>992</v>
      </c>
      <c r="E88" s="44" t="s">
        <v>247</v>
      </c>
      <c r="F88" s="44" t="s">
        <v>262</v>
      </c>
      <c r="G88" s="64" t="s">
        <v>212</v>
      </c>
      <c r="H88" s="18">
        <v>240</v>
      </c>
      <c r="I88" s="27">
        <v>0</v>
      </c>
      <c r="J88" s="27">
        <v>0</v>
      </c>
    </row>
    <row r="89" spans="1:10" ht="69.75" customHeight="1" x14ac:dyDescent="0.25">
      <c r="A89" s="16" t="s">
        <v>23</v>
      </c>
      <c r="B89" s="85" t="s">
        <v>261</v>
      </c>
      <c r="C89" s="85"/>
      <c r="D89" s="62">
        <v>992</v>
      </c>
      <c r="E89" s="44" t="s">
        <v>262</v>
      </c>
      <c r="F89" s="44"/>
      <c r="G89" s="62"/>
      <c r="H89" s="17"/>
      <c r="I89" s="25">
        <f>I90+I101</f>
        <v>1292.2</v>
      </c>
      <c r="J89" s="25">
        <f>J90+J101</f>
        <v>1292.2</v>
      </c>
    </row>
    <row r="90" spans="1:10" ht="95.25" customHeight="1" x14ac:dyDescent="0.25">
      <c r="A90" s="16"/>
      <c r="B90" s="86" t="s">
        <v>27</v>
      </c>
      <c r="C90" s="86"/>
      <c r="D90" s="64">
        <v>992</v>
      </c>
      <c r="E90" s="45" t="s">
        <v>262</v>
      </c>
      <c r="F90" s="45" t="s">
        <v>281</v>
      </c>
      <c r="G90" s="64"/>
      <c r="H90" s="18"/>
      <c r="I90" s="25">
        <f>I96+I91</f>
        <v>1132.2</v>
      </c>
      <c r="J90" s="25">
        <f>J96+J91</f>
        <v>1132.2</v>
      </c>
    </row>
    <row r="91" spans="1:10" ht="54.75" customHeight="1" x14ac:dyDescent="0.25">
      <c r="A91" s="16"/>
      <c r="B91" s="86" t="s">
        <v>264</v>
      </c>
      <c r="C91" s="86"/>
      <c r="D91" s="64">
        <v>992</v>
      </c>
      <c r="E91" s="45" t="s">
        <v>262</v>
      </c>
      <c r="F91" s="45" t="s">
        <v>281</v>
      </c>
      <c r="G91" s="70" t="s">
        <v>108</v>
      </c>
      <c r="H91" s="18"/>
      <c r="I91" s="25">
        <f t="shared" ref="I91:J94" si="6">I92</f>
        <v>40</v>
      </c>
      <c r="J91" s="25">
        <f t="shared" si="6"/>
        <v>40</v>
      </c>
    </row>
    <row r="92" spans="1:10" ht="96.75" customHeight="1" x14ac:dyDescent="0.25">
      <c r="A92" s="16"/>
      <c r="B92" s="86" t="s">
        <v>265</v>
      </c>
      <c r="C92" s="86"/>
      <c r="D92" s="64">
        <v>992</v>
      </c>
      <c r="E92" s="45" t="s">
        <v>262</v>
      </c>
      <c r="F92" s="45" t="s">
        <v>281</v>
      </c>
      <c r="G92" s="72" t="s">
        <v>105</v>
      </c>
      <c r="H92" s="18"/>
      <c r="I92" s="25">
        <f t="shared" si="6"/>
        <v>40</v>
      </c>
      <c r="J92" s="25">
        <f t="shared" si="6"/>
        <v>40</v>
      </c>
    </row>
    <row r="93" spans="1:10" ht="43.15" customHeight="1" x14ac:dyDescent="0.25">
      <c r="A93" s="16"/>
      <c r="B93" s="86" t="s">
        <v>98</v>
      </c>
      <c r="C93" s="86"/>
      <c r="D93" s="64">
        <v>992</v>
      </c>
      <c r="E93" s="45" t="s">
        <v>262</v>
      </c>
      <c r="F93" s="45" t="s">
        <v>281</v>
      </c>
      <c r="G93" s="72" t="s">
        <v>106</v>
      </c>
      <c r="H93" s="18"/>
      <c r="I93" s="25">
        <f t="shared" si="6"/>
        <v>40</v>
      </c>
      <c r="J93" s="25">
        <f t="shared" si="6"/>
        <v>40</v>
      </c>
    </row>
    <row r="94" spans="1:10" ht="25.9" customHeight="1" x14ac:dyDescent="0.25">
      <c r="A94" s="16"/>
      <c r="B94" s="86" t="s">
        <v>99</v>
      </c>
      <c r="C94" s="86"/>
      <c r="D94" s="64">
        <v>992</v>
      </c>
      <c r="E94" s="45" t="s">
        <v>262</v>
      </c>
      <c r="F94" s="45" t="s">
        <v>281</v>
      </c>
      <c r="G94" s="70" t="s">
        <v>107</v>
      </c>
      <c r="H94" s="18"/>
      <c r="I94" s="25">
        <f t="shared" si="6"/>
        <v>40</v>
      </c>
      <c r="J94" s="25">
        <f t="shared" si="6"/>
        <v>40</v>
      </c>
    </row>
    <row r="95" spans="1:10" ht="49.15" customHeight="1" x14ac:dyDescent="0.25">
      <c r="A95" s="16"/>
      <c r="B95" s="86" t="s">
        <v>76</v>
      </c>
      <c r="C95" s="86"/>
      <c r="D95" s="64">
        <v>992</v>
      </c>
      <c r="E95" s="45" t="s">
        <v>262</v>
      </c>
      <c r="F95" s="45" t="s">
        <v>281</v>
      </c>
      <c r="G95" s="70" t="s">
        <v>107</v>
      </c>
      <c r="H95" s="18">
        <v>240</v>
      </c>
      <c r="I95" s="25">
        <v>40</v>
      </c>
      <c r="J95" s="25">
        <v>40</v>
      </c>
    </row>
    <row r="96" spans="1:10" ht="60" customHeight="1" x14ac:dyDescent="0.25">
      <c r="A96" s="16"/>
      <c r="B96" s="86" t="s">
        <v>214</v>
      </c>
      <c r="C96" s="86"/>
      <c r="D96" s="64">
        <v>992</v>
      </c>
      <c r="E96" s="45" t="s">
        <v>262</v>
      </c>
      <c r="F96" s="45" t="s">
        <v>281</v>
      </c>
      <c r="G96" s="64" t="s">
        <v>218</v>
      </c>
      <c r="H96" s="18"/>
      <c r="I96" s="27">
        <f>I97</f>
        <v>1092.2</v>
      </c>
      <c r="J96" s="27">
        <f>J97</f>
        <v>1092.2</v>
      </c>
    </row>
    <row r="97" spans="1:10" ht="124.5" customHeight="1" x14ac:dyDescent="0.25">
      <c r="A97" s="16"/>
      <c r="B97" s="86" t="s">
        <v>215</v>
      </c>
      <c r="C97" s="86"/>
      <c r="D97" s="64">
        <v>992</v>
      </c>
      <c r="E97" s="45" t="s">
        <v>262</v>
      </c>
      <c r="F97" s="45" t="s">
        <v>281</v>
      </c>
      <c r="G97" s="64" t="s">
        <v>219</v>
      </c>
      <c r="H97" s="18"/>
      <c r="I97" s="27">
        <f>I99</f>
        <v>1092.2</v>
      </c>
      <c r="J97" s="27">
        <f>J99</f>
        <v>1092.2</v>
      </c>
    </row>
    <row r="98" spans="1:10" ht="42.75" customHeight="1" x14ac:dyDescent="0.25">
      <c r="A98" s="67">
        <v>1</v>
      </c>
      <c r="B98" s="99">
        <v>2</v>
      </c>
      <c r="C98" s="99"/>
      <c r="D98" s="55">
        <v>3</v>
      </c>
      <c r="E98" s="56" t="s">
        <v>277</v>
      </c>
      <c r="F98" s="56" t="s">
        <v>276</v>
      </c>
      <c r="G98" s="60">
        <v>6</v>
      </c>
      <c r="H98" s="59">
        <v>7</v>
      </c>
      <c r="I98" s="59">
        <v>8</v>
      </c>
      <c r="J98" s="59">
        <v>8</v>
      </c>
    </row>
    <row r="99" spans="1:10" ht="240.75" customHeight="1" x14ac:dyDescent="0.25">
      <c r="A99" s="16"/>
      <c r="B99" s="86" t="s">
        <v>216</v>
      </c>
      <c r="C99" s="86"/>
      <c r="D99" s="64">
        <v>992</v>
      </c>
      <c r="E99" s="45" t="s">
        <v>262</v>
      </c>
      <c r="F99" s="45" t="s">
        <v>281</v>
      </c>
      <c r="G99" s="64" t="s">
        <v>220</v>
      </c>
      <c r="H99" s="18"/>
      <c r="I99" s="27">
        <f>I100</f>
        <v>1092.2</v>
      </c>
      <c r="J99" s="27">
        <f>J100</f>
        <v>1092.2</v>
      </c>
    </row>
    <row r="100" spans="1:10" ht="35.25" customHeight="1" x14ac:dyDescent="0.25">
      <c r="A100" s="16"/>
      <c r="B100" s="86" t="s">
        <v>217</v>
      </c>
      <c r="C100" s="86"/>
      <c r="D100" s="64">
        <v>992</v>
      </c>
      <c r="E100" s="45" t="s">
        <v>262</v>
      </c>
      <c r="F100" s="45" t="s">
        <v>281</v>
      </c>
      <c r="G100" s="64" t="s">
        <v>220</v>
      </c>
      <c r="H100" s="18">
        <v>540</v>
      </c>
      <c r="I100" s="27">
        <v>1092.2</v>
      </c>
      <c r="J100" s="27">
        <v>1092.2</v>
      </c>
    </row>
    <row r="101" spans="1:10" ht="69.75" customHeight="1" x14ac:dyDescent="0.25">
      <c r="A101" s="16"/>
      <c r="B101" s="86" t="s">
        <v>28</v>
      </c>
      <c r="C101" s="86"/>
      <c r="D101" s="64">
        <v>992</v>
      </c>
      <c r="E101" s="45" t="s">
        <v>262</v>
      </c>
      <c r="F101" s="64">
        <v>14</v>
      </c>
      <c r="G101" s="64"/>
      <c r="H101" s="18"/>
      <c r="I101" s="25">
        <f>I102</f>
        <v>160</v>
      </c>
      <c r="J101" s="25">
        <f>J102</f>
        <v>160</v>
      </c>
    </row>
    <row r="102" spans="1:10" ht="49.5" customHeight="1" x14ac:dyDescent="0.25">
      <c r="A102" s="46"/>
      <c r="B102" s="86" t="s">
        <v>264</v>
      </c>
      <c r="C102" s="86"/>
      <c r="D102" s="64">
        <v>992</v>
      </c>
      <c r="E102" s="45" t="s">
        <v>262</v>
      </c>
      <c r="F102" s="64">
        <v>14</v>
      </c>
      <c r="G102" s="64" t="s">
        <v>108</v>
      </c>
      <c r="H102" s="18"/>
      <c r="I102" s="49">
        <f>I103+I109</f>
        <v>160</v>
      </c>
      <c r="J102" s="49">
        <f>J103+J109</f>
        <v>160</v>
      </c>
    </row>
    <row r="103" spans="1:10" ht="59.45" customHeight="1" x14ac:dyDescent="0.25">
      <c r="A103" s="16"/>
      <c r="B103" s="86" t="s">
        <v>313</v>
      </c>
      <c r="C103" s="86"/>
      <c r="D103" s="64">
        <v>992</v>
      </c>
      <c r="E103" s="45" t="s">
        <v>262</v>
      </c>
      <c r="F103" s="64">
        <v>14</v>
      </c>
      <c r="G103" s="64" t="s">
        <v>109</v>
      </c>
      <c r="H103" s="18"/>
      <c r="I103" s="27">
        <f>I104</f>
        <v>155</v>
      </c>
      <c r="J103" s="27">
        <f>J104</f>
        <v>155</v>
      </c>
    </row>
    <row r="104" spans="1:10" ht="84" customHeight="1" x14ac:dyDescent="0.25">
      <c r="A104" s="16"/>
      <c r="B104" s="86" t="s">
        <v>100</v>
      </c>
      <c r="C104" s="86"/>
      <c r="D104" s="64">
        <v>992</v>
      </c>
      <c r="E104" s="45" t="s">
        <v>262</v>
      </c>
      <c r="F104" s="64">
        <v>14</v>
      </c>
      <c r="G104" s="64" t="s">
        <v>110</v>
      </c>
      <c r="H104" s="18"/>
      <c r="I104" s="27">
        <f>I105+I107</f>
        <v>155</v>
      </c>
      <c r="J104" s="27">
        <f>J105+J107</f>
        <v>155</v>
      </c>
    </row>
    <row r="105" spans="1:10" ht="98.25" customHeight="1" x14ac:dyDescent="0.25">
      <c r="A105" s="16"/>
      <c r="B105" s="86" t="s">
        <v>256</v>
      </c>
      <c r="C105" s="86"/>
      <c r="D105" s="64">
        <v>992</v>
      </c>
      <c r="E105" s="45" t="s">
        <v>262</v>
      </c>
      <c r="F105" s="64">
        <v>14</v>
      </c>
      <c r="G105" s="64" t="s">
        <v>111</v>
      </c>
      <c r="H105" s="18"/>
      <c r="I105" s="27">
        <f>I106</f>
        <v>20</v>
      </c>
      <c r="J105" s="27">
        <f>J106</f>
        <v>20</v>
      </c>
    </row>
    <row r="106" spans="1:10" ht="49.5" customHeight="1" x14ac:dyDescent="0.25">
      <c r="A106" s="16"/>
      <c r="B106" s="86" t="s">
        <v>76</v>
      </c>
      <c r="C106" s="86"/>
      <c r="D106" s="64">
        <v>992</v>
      </c>
      <c r="E106" s="45" t="s">
        <v>262</v>
      </c>
      <c r="F106" s="64">
        <v>14</v>
      </c>
      <c r="G106" s="64" t="s">
        <v>111</v>
      </c>
      <c r="H106" s="18">
        <v>240</v>
      </c>
      <c r="I106" s="27">
        <v>20</v>
      </c>
      <c r="J106" s="27">
        <v>20</v>
      </c>
    </row>
    <row r="107" spans="1:10" ht="78" customHeight="1" x14ac:dyDescent="0.25">
      <c r="A107" s="16"/>
      <c r="B107" s="86" t="s">
        <v>102</v>
      </c>
      <c r="C107" s="86"/>
      <c r="D107" s="64">
        <v>992</v>
      </c>
      <c r="E107" s="45" t="s">
        <v>262</v>
      </c>
      <c r="F107" s="64">
        <v>14</v>
      </c>
      <c r="G107" s="64" t="s">
        <v>112</v>
      </c>
      <c r="H107" s="18"/>
      <c r="I107" s="27">
        <f>I108</f>
        <v>135</v>
      </c>
      <c r="J107" s="27">
        <f>J108</f>
        <v>135</v>
      </c>
    </row>
    <row r="108" spans="1:10" ht="42.75" customHeight="1" x14ac:dyDescent="0.25">
      <c r="A108" s="16"/>
      <c r="B108" s="86" t="s">
        <v>76</v>
      </c>
      <c r="C108" s="86"/>
      <c r="D108" s="64">
        <v>992</v>
      </c>
      <c r="E108" s="45" t="s">
        <v>262</v>
      </c>
      <c r="F108" s="64">
        <v>14</v>
      </c>
      <c r="G108" s="64" t="s">
        <v>112</v>
      </c>
      <c r="H108" s="18">
        <v>240</v>
      </c>
      <c r="I108" s="27">
        <v>135</v>
      </c>
      <c r="J108" s="27">
        <v>135</v>
      </c>
    </row>
    <row r="109" spans="1:10" ht="68.25" customHeight="1" x14ac:dyDescent="0.25">
      <c r="A109" s="16"/>
      <c r="B109" s="86" t="s">
        <v>314</v>
      </c>
      <c r="C109" s="86"/>
      <c r="D109" s="64">
        <v>992</v>
      </c>
      <c r="E109" s="45" t="s">
        <v>262</v>
      </c>
      <c r="F109" s="64">
        <v>14</v>
      </c>
      <c r="G109" s="64" t="s">
        <v>266</v>
      </c>
      <c r="H109" s="18"/>
      <c r="I109" s="27">
        <f t="shared" ref="I109:J111" si="7">I110</f>
        <v>5</v>
      </c>
      <c r="J109" s="27">
        <f t="shared" si="7"/>
        <v>5</v>
      </c>
    </row>
    <row r="110" spans="1:10" ht="54" customHeight="1" x14ac:dyDescent="0.25">
      <c r="A110" s="16"/>
      <c r="B110" s="86" t="s">
        <v>103</v>
      </c>
      <c r="C110" s="86"/>
      <c r="D110" s="64">
        <v>992</v>
      </c>
      <c r="E110" s="45" t="s">
        <v>262</v>
      </c>
      <c r="F110" s="64">
        <v>14</v>
      </c>
      <c r="G110" s="64" t="s">
        <v>267</v>
      </c>
      <c r="H110" s="18"/>
      <c r="I110" s="27">
        <f t="shared" si="7"/>
        <v>5</v>
      </c>
      <c r="J110" s="27">
        <f t="shared" si="7"/>
        <v>5</v>
      </c>
    </row>
    <row r="111" spans="1:10" ht="39.75" customHeight="1" x14ac:dyDescent="0.25">
      <c r="A111" s="16"/>
      <c r="B111" s="100" t="s">
        <v>104</v>
      </c>
      <c r="C111" s="100"/>
      <c r="D111" s="64">
        <v>992</v>
      </c>
      <c r="E111" s="45" t="s">
        <v>262</v>
      </c>
      <c r="F111" s="64">
        <v>14</v>
      </c>
      <c r="G111" s="64" t="s">
        <v>115</v>
      </c>
      <c r="H111" s="18"/>
      <c r="I111" s="27">
        <f t="shared" si="7"/>
        <v>5</v>
      </c>
      <c r="J111" s="27">
        <f t="shared" si="7"/>
        <v>5</v>
      </c>
    </row>
    <row r="112" spans="1:10" ht="48.75" customHeight="1" x14ac:dyDescent="0.25">
      <c r="A112" s="16"/>
      <c r="B112" s="100" t="s">
        <v>76</v>
      </c>
      <c r="C112" s="100"/>
      <c r="D112" s="64">
        <v>992</v>
      </c>
      <c r="E112" s="45" t="s">
        <v>262</v>
      </c>
      <c r="F112" s="64">
        <v>14</v>
      </c>
      <c r="G112" s="64" t="s">
        <v>115</v>
      </c>
      <c r="H112" s="18">
        <v>240</v>
      </c>
      <c r="I112" s="27">
        <v>5</v>
      </c>
      <c r="J112" s="27">
        <v>5</v>
      </c>
    </row>
    <row r="113" spans="1:10" ht="39" customHeight="1" x14ac:dyDescent="0.25">
      <c r="A113" s="67">
        <v>1</v>
      </c>
      <c r="B113" s="99">
        <v>2</v>
      </c>
      <c r="C113" s="99"/>
      <c r="D113" s="55">
        <v>3</v>
      </c>
      <c r="E113" s="56" t="s">
        <v>277</v>
      </c>
      <c r="F113" s="56" t="s">
        <v>276</v>
      </c>
      <c r="G113" s="60">
        <v>6</v>
      </c>
      <c r="H113" s="59">
        <v>7</v>
      </c>
      <c r="I113" s="59">
        <v>8</v>
      </c>
      <c r="J113" s="59">
        <v>8</v>
      </c>
    </row>
    <row r="114" spans="1:10" ht="26.25" customHeight="1" x14ac:dyDescent="0.25">
      <c r="A114" s="16" t="s">
        <v>29</v>
      </c>
      <c r="B114" s="85" t="s">
        <v>31</v>
      </c>
      <c r="C114" s="85"/>
      <c r="D114" s="62">
        <v>992</v>
      </c>
      <c r="E114" s="44" t="s">
        <v>248</v>
      </c>
      <c r="F114" s="44"/>
      <c r="G114" s="62"/>
      <c r="H114" s="17"/>
      <c r="I114" s="25">
        <f>I115+I120+I130</f>
        <v>40721.1</v>
      </c>
      <c r="J114" s="25">
        <f>J115+J120+J130</f>
        <v>8293.9</v>
      </c>
    </row>
    <row r="115" spans="1:10" ht="37.9" customHeight="1" x14ac:dyDescent="0.25">
      <c r="A115" s="46"/>
      <c r="B115" s="86" t="s">
        <v>35</v>
      </c>
      <c r="C115" s="86"/>
      <c r="D115" s="64">
        <v>992</v>
      </c>
      <c r="E115" s="44" t="s">
        <v>248</v>
      </c>
      <c r="F115" s="44" t="s">
        <v>269</v>
      </c>
      <c r="G115" s="62"/>
      <c r="H115" s="17"/>
      <c r="I115" s="50">
        <f t="shared" ref="I115:J118" si="8">I116</f>
        <v>100</v>
      </c>
      <c r="J115" s="50">
        <f t="shared" si="8"/>
        <v>100</v>
      </c>
    </row>
    <row r="116" spans="1:10" ht="51" customHeight="1" x14ac:dyDescent="0.25">
      <c r="A116" s="16"/>
      <c r="B116" s="86" t="s">
        <v>268</v>
      </c>
      <c r="C116" s="86"/>
      <c r="D116" s="64">
        <v>992</v>
      </c>
      <c r="E116" s="45" t="s">
        <v>248</v>
      </c>
      <c r="F116" s="45" t="s">
        <v>269</v>
      </c>
      <c r="G116" s="64" t="s">
        <v>197</v>
      </c>
      <c r="H116" s="18"/>
      <c r="I116" s="27">
        <f t="shared" si="8"/>
        <v>100</v>
      </c>
      <c r="J116" s="27">
        <f t="shared" si="8"/>
        <v>100</v>
      </c>
    </row>
    <row r="117" spans="1:10" ht="85.15" customHeight="1" x14ac:dyDescent="0.25">
      <c r="A117" s="16"/>
      <c r="B117" s="86" t="s">
        <v>191</v>
      </c>
      <c r="C117" s="86"/>
      <c r="D117" s="64">
        <v>992</v>
      </c>
      <c r="E117" s="45" t="s">
        <v>248</v>
      </c>
      <c r="F117" s="45" t="s">
        <v>269</v>
      </c>
      <c r="G117" s="64" t="s">
        <v>198</v>
      </c>
      <c r="H117" s="18"/>
      <c r="I117" s="27">
        <f t="shared" si="8"/>
        <v>100</v>
      </c>
      <c r="J117" s="27">
        <f t="shared" si="8"/>
        <v>100</v>
      </c>
    </row>
    <row r="118" spans="1:10" ht="69.75" customHeight="1" x14ac:dyDescent="0.25">
      <c r="A118" s="16"/>
      <c r="B118" s="86" t="s">
        <v>192</v>
      </c>
      <c r="C118" s="86"/>
      <c r="D118" s="64">
        <v>992</v>
      </c>
      <c r="E118" s="45" t="s">
        <v>248</v>
      </c>
      <c r="F118" s="45" t="s">
        <v>269</v>
      </c>
      <c r="G118" s="64" t="s">
        <v>199</v>
      </c>
      <c r="H118" s="18"/>
      <c r="I118" s="27">
        <f t="shared" si="8"/>
        <v>100</v>
      </c>
      <c r="J118" s="27">
        <f t="shared" si="8"/>
        <v>100</v>
      </c>
    </row>
    <row r="119" spans="1:10" ht="54.75" customHeight="1" x14ac:dyDescent="0.25">
      <c r="A119" s="16"/>
      <c r="B119" s="101" t="s">
        <v>76</v>
      </c>
      <c r="C119" s="101"/>
      <c r="D119" s="64">
        <v>992</v>
      </c>
      <c r="E119" s="45" t="s">
        <v>248</v>
      </c>
      <c r="F119" s="45" t="s">
        <v>269</v>
      </c>
      <c r="G119" s="64" t="s">
        <v>199</v>
      </c>
      <c r="H119" s="18">
        <v>240</v>
      </c>
      <c r="I119" s="27">
        <v>100</v>
      </c>
      <c r="J119" s="27">
        <v>100</v>
      </c>
    </row>
    <row r="120" spans="1:10" ht="38.25" customHeight="1" x14ac:dyDescent="0.25">
      <c r="A120" s="16"/>
      <c r="B120" s="86" t="s">
        <v>36</v>
      </c>
      <c r="C120" s="86"/>
      <c r="D120" s="64">
        <v>992</v>
      </c>
      <c r="E120" s="44" t="s">
        <v>248</v>
      </c>
      <c r="F120" s="44" t="s">
        <v>263</v>
      </c>
      <c r="G120" s="62"/>
      <c r="H120" s="17"/>
      <c r="I120" s="25">
        <f t="shared" ref="I120:J122" si="9">I121</f>
        <v>40304.400000000001</v>
      </c>
      <c r="J120" s="25">
        <f t="shared" si="9"/>
        <v>7977.2</v>
      </c>
    </row>
    <row r="121" spans="1:10" ht="79.150000000000006" customHeight="1" x14ac:dyDescent="0.25">
      <c r="A121" s="16"/>
      <c r="B121" s="86" t="s">
        <v>116</v>
      </c>
      <c r="C121" s="86"/>
      <c r="D121" s="64">
        <v>992</v>
      </c>
      <c r="E121" s="45" t="s">
        <v>248</v>
      </c>
      <c r="F121" s="45" t="s">
        <v>263</v>
      </c>
      <c r="G121" s="64" t="s">
        <v>121</v>
      </c>
      <c r="H121" s="18"/>
      <c r="I121" s="27">
        <f>I122+I127</f>
        <v>40304.400000000001</v>
      </c>
      <c r="J121" s="27">
        <f>J122+J127</f>
        <v>7977.2</v>
      </c>
    </row>
    <row r="122" spans="1:10" ht="95.45" customHeight="1" x14ac:dyDescent="0.25">
      <c r="A122" s="16"/>
      <c r="B122" s="86" t="s">
        <v>316</v>
      </c>
      <c r="C122" s="86"/>
      <c r="D122" s="64">
        <v>992</v>
      </c>
      <c r="E122" s="45" t="s">
        <v>248</v>
      </c>
      <c r="F122" s="45" t="s">
        <v>263</v>
      </c>
      <c r="G122" s="64" t="s">
        <v>125</v>
      </c>
      <c r="H122" s="18"/>
      <c r="I122" s="27">
        <f t="shared" si="9"/>
        <v>6212</v>
      </c>
      <c r="J122" s="27">
        <f t="shared" si="9"/>
        <v>7977.2</v>
      </c>
    </row>
    <row r="123" spans="1:10" ht="75.599999999999994" customHeight="1" x14ac:dyDescent="0.25">
      <c r="A123" s="16"/>
      <c r="B123" s="86" t="s">
        <v>119</v>
      </c>
      <c r="C123" s="86"/>
      <c r="D123" s="64">
        <v>992</v>
      </c>
      <c r="E123" s="45" t="s">
        <v>248</v>
      </c>
      <c r="F123" s="45" t="s">
        <v>263</v>
      </c>
      <c r="G123" s="64" t="s">
        <v>126</v>
      </c>
      <c r="H123" s="18"/>
      <c r="I123" s="27">
        <f>I124+I126</f>
        <v>6212</v>
      </c>
      <c r="J123" s="27">
        <f>J124+J126</f>
        <v>7977.2</v>
      </c>
    </row>
    <row r="124" spans="1:10" ht="39" customHeight="1" x14ac:dyDescent="0.25">
      <c r="A124" s="16"/>
      <c r="B124" s="86" t="s">
        <v>76</v>
      </c>
      <c r="C124" s="86"/>
      <c r="D124" s="64">
        <v>992</v>
      </c>
      <c r="E124" s="45" t="s">
        <v>248</v>
      </c>
      <c r="F124" s="45" t="s">
        <v>263</v>
      </c>
      <c r="G124" s="64" t="s">
        <v>127</v>
      </c>
      <c r="H124" s="18">
        <v>240</v>
      </c>
      <c r="I124" s="27">
        <v>6212</v>
      </c>
      <c r="J124" s="27">
        <v>7977.2</v>
      </c>
    </row>
    <row r="125" spans="1:10" ht="64.5" customHeight="1" x14ac:dyDescent="0.25">
      <c r="A125" s="16"/>
      <c r="B125" s="86" t="s">
        <v>280</v>
      </c>
      <c r="C125" s="86"/>
      <c r="D125" s="64">
        <v>992</v>
      </c>
      <c r="E125" s="45" t="s">
        <v>248</v>
      </c>
      <c r="F125" s="45" t="s">
        <v>263</v>
      </c>
      <c r="G125" s="65" t="s">
        <v>279</v>
      </c>
      <c r="H125" s="18"/>
      <c r="I125" s="27">
        <f>I126</f>
        <v>0</v>
      </c>
      <c r="J125" s="27">
        <f>J126</f>
        <v>0</v>
      </c>
    </row>
    <row r="126" spans="1:10" ht="40.9" customHeight="1" x14ac:dyDescent="0.25">
      <c r="A126" s="16"/>
      <c r="B126" s="86" t="s">
        <v>76</v>
      </c>
      <c r="C126" s="86"/>
      <c r="D126" s="64">
        <v>992</v>
      </c>
      <c r="E126" s="45" t="s">
        <v>248</v>
      </c>
      <c r="F126" s="45" t="s">
        <v>263</v>
      </c>
      <c r="G126" s="65" t="s">
        <v>279</v>
      </c>
      <c r="H126" s="18">
        <v>240</v>
      </c>
      <c r="I126" s="27">
        <v>0</v>
      </c>
      <c r="J126" s="27">
        <v>0</v>
      </c>
    </row>
    <row r="127" spans="1:10" ht="86.25" customHeight="1" x14ac:dyDescent="0.25">
      <c r="A127" s="16"/>
      <c r="B127" s="101" t="s">
        <v>363</v>
      </c>
      <c r="C127" s="101"/>
      <c r="D127" s="76">
        <v>992</v>
      </c>
      <c r="E127" s="45" t="s">
        <v>248</v>
      </c>
      <c r="F127" s="45" t="s">
        <v>263</v>
      </c>
      <c r="G127" s="77" t="s">
        <v>360</v>
      </c>
      <c r="H127" s="18"/>
      <c r="I127" s="27">
        <f>I129</f>
        <v>34092.400000000001</v>
      </c>
      <c r="J127" s="27">
        <f>J129</f>
        <v>0</v>
      </c>
    </row>
    <row r="128" spans="1:10" ht="93" customHeight="1" x14ac:dyDescent="0.25">
      <c r="A128" s="16"/>
      <c r="B128" s="101" t="s">
        <v>359</v>
      </c>
      <c r="C128" s="101"/>
      <c r="D128" s="76">
        <v>992</v>
      </c>
      <c r="E128" s="45" t="s">
        <v>248</v>
      </c>
      <c r="F128" s="45" t="s">
        <v>263</v>
      </c>
      <c r="G128" s="77" t="s">
        <v>361</v>
      </c>
      <c r="H128" s="18"/>
      <c r="I128" s="27">
        <f>I129</f>
        <v>34092.400000000001</v>
      </c>
      <c r="J128" s="27">
        <f>J129</f>
        <v>0</v>
      </c>
    </row>
    <row r="129" spans="1:10" ht="40.9" customHeight="1" x14ac:dyDescent="0.25">
      <c r="A129" s="16"/>
      <c r="B129" s="86" t="s">
        <v>76</v>
      </c>
      <c r="C129" s="86"/>
      <c r="D129" s="76">
        <v>992</v>
      </c>
      <c r="E129" s="45" t="s">
        <v>248</v>
      </c>
      <c r="F129" s="45" t="s">
        <v>263</v>
      </c>
      <c r="G129" s="77" t="s">
        <v>362</v>
      </c>
      <c r="H129" s="18">
        <v>240</v>
      </c>
      <c r="I129" s="27">
        <v>34092.400000000001</v>
      </c>
      <c r="J129" s="27">
        <v>0</v>
      </c>
    </row>
    <row r="130" spans="1:10" ht="44.45" customHeight="1" x14ac:dyDescent="0.25">
      <c r="A130" s="16"/>
      <c r="B130" s="86" t="s">
        <v>37</v>
      </c>
      <c r="C130" s="86"/>
      <c r="D130" s="64">
        <v>992</v>
      </c>
      <c r="E130" s="44" t="s">
        <v>248</v>
      </c>
      <c r="F130" s="62">
        <v>12</v>
      </c>
      <c r="G130" s="64"/>
      <c r="H130" s="18"/>
      <c r="I130" s="25">
        <f>I132</f>
        <v>316.7</v>
      </c>
      <c r="J130" s="25">
        <f>J132</f>
        <v>216.7</v>
      </c>
    </row>
    <row r="131" spans="1:10" ht="44.45" customHeight="1" x14ac:dyDescent="0.25">
      <c r="A131" s="78">
        <v>1</v>
      </c>
      <c r="B131" s="99">
        <v>2</v>
      </c>
      <c r="C131" s="99"/>
      <c r="D131" s="55">
        <v>3</v>
      </c>
      <c r="E131" s="56" t="s">
        <v>277</v>
      </c>
      <c r="F131" s="56" t="s">
        <v>276</v>
      </c>
      <c r="G131" s="60">
        <v>6</v>
      </c>
      <c r="H131" s="59">
        <v>7</v>
      </c>
      <c r="I131" s="59">
        <v>8</v>
      </c>
      <c r="J131" s="59">
        <v>8</v>
      </c>
    </row>
    <row r="132" spans="1:10" ht="89.45" customHeight="1" x14ac:dyDescent="0.25">
      <c r="A132" s="16"/>
      <c r="B132" s="86" t="s">
        <v>116</v>
      </c>
      <c r="C132" s="86"/>
      <c r="D132" s="64">
        <v>992</v>
      </c>
      <c r="E132" s="45" t="s">
        <v>248</v>
      </c>
      <c r="F132" s="64">
        <v>12</v>
      </c>
      <c r="G132" s="64" t="s">
        <v>121</v>
      </c>
      <c r="H132" s="18"/>
      <c r="I132" s="27">
        <f>I133</f>
        <v>316.7</v>
      </c>
      <c r="J132" s="27">
        <f>J133</f>
        <v>216.7</v>
      </c>
    </row>
    <row r="133" spans="1:10" ht="94.15" customHeight="1" x14ac:dyDescent="0.25">
      <c r="A133" s="16"/>
      <c r="B133" s="86" t="s">
        <v>315</v>
      </c>
      <c r="C133" s="86"/>
      <c r="D133" s="64">
        <v>992</v>
      </c>
      <c r="E133" s="45" t="s">
        <v>248</v>
      </c>
      <c r="F133" s="64">
        <v>12</v>
      </c>
      <c r="G133" s="64" t="s">
        <v>122</v>
      </c>
      <c r="H133" s="18"/>
      <c r="I133" s="27">
        <f>I134</f>
        <v>316.7</v>
      </c>
      <c r="J133" s="27">
        <f>J134</f>
        <v>216.7</v>
      </c>
    </row>
    <row r="134" spans="1:10" ht="64.900000000000006" customHeight="1" x14ac:dyDescent="0.25">
      <c r="A134" s="16"/>
      <c r="B134" s="86" t="s">
        <v>117</v>
      </c>
      <c r="C134" s="86"/>
      <c r="D134" s="64">
        <v>992</v>
      </c>
      <c r="E134" s="45" t="s">
        <v>248</v>
      </c>
      <c r="F134" s="64">
        <v>12</v>
      </c>
      <c r="G134" s="64" t="s">
        <v>123</v>
      </c>
      <c r="H134" s="18"/>
      <c r="I134" s="27">
        <f>I135</f>
        <v>316.7</v>
      </c>
      <c r="J134" s="27">
        <f>J135</f>
        <v>216.7</v>
      </c>
    </row>
    <row r="135" spans="1:10" ht="53.25" customHeight="1" x14ac:dyDescent="0.25">
      <c r="A135" s="16"/>
      <c r="B135" s="86" t="s">
        <v>118</v>
      </c>
      <c r="C135" s="86"/>
      <c r="D135" s="64">
        <v>992</v>
      </c>
      <c r="E135" s="45" t="s">
        <v>248</v>
      </c>
      <c r="F135" s="64">
        <v>12</v>
      </c>
      <c r="G135" s="64" t="s">
        <v>124</v>
      </c>
      <c r="H135" s="18"/>
      <c r="I135" s="27">
        <f>I136</f>
        <v>316.7</v>
      </c>
      <c r="J135" s="27">
        <f>J136</f>
        <v>216.7</v>
      </c>
    </row>
    <row r="136" spans="1:10" ht="54" customHeight="1" x14ac:dyDescent="0.25">
      <c r="A136" s="16"/>
      <c r="B136" s="86" t="s">
        <v>76</v>
      </c>
      <c r="C136" s="86"/>
      <c r="D136" s="64">
        <v>992</v>
      </c>
      <c r="E136" s="45" t="s">
        <v>248</v>
      </c>
      <c r="F136" s="64">
        <v>12</v>
      </c>
      <c r="G136" s="64" t="s">
        <v>124</v>
      </c>
      <c r="H136" s="18">
        <v>240</v>
      </c>
      <c r="I136" s="27">
        <v>316.7</v>
      </c>
      <c r="J136" s="27">
        <v>216.7</v>
      </c>
    </row>
    <row r="137" spans="1:10" ht="33" customHeight="1" x14ac:dyDescent="0.25">
      <c r="A137" s="16" t="s">
        <v>38</v>
      </c>
      <c r="B137" s="85" t="s">
        <v>42</v>
      </c>
      <c r="C137" s="85"/>
      <c r="D137" s="62">
        <v>992</v>
      </c>
      <c r="E137" s="44" t="s">
        <v>269</v>
      </c>
      <c r="F137" s="44"/>
      <c r="G137" s="62"/>
      <c r="H137" s="40"/>
      <c r="I137" s="25">
        <f>I138+I150</f>
        <v>4111.5</v>
      </c>
      <c r="J137" s="25">
        <f>J138+J150</f>
        <v>4011.5</v>
      </c>
    </row>
    <row r="138" spans="1:10" ht="25.9" customHeight="1" x14ac:dyDescent="0.25">
      <c r="A138" s="16"/>
      <c r="B138" s="86" t="s">
        <v>43</v>
      </c>
      <c r="C138" s="86"/>
      <c r="D138" s="62">
        <v>992</v>
      </c>
      <c r="E138" s="44" t="s">
        <v>269</v>
      </c>
      <c r="F138" s="44" t="s">
        <v>247</v>
      </c>
      <c r="G138" s="19"/>
      <c r="H138" s="41"/>
      <c r="I138" s="27">
        <f>I145+I139</f>
        <v>100</v>
      </c>
      <c r="J138" s="27">
        <f>J145+J139</f>
        <v>100</v>
      </c>
    </row>
    <row r="139" spans="1:10" ht="59.25" customHeight="1" x14ac:dyDescent="0.25">
      <c r="A139" s="16"/>
      <c r="B139" s="86" t="s">
        <v>136</v>
      </c>
      <c r="C139" s="86"/>
      <c r="D139" s="64">
        <v>992</v>
      </c>
      <c r="E139" s="45" t="s">
        <v>269</v>
      </c>
      <c r="F139" s="45" t="s">
        <v>247</v>
      </c>
      <c r="G139" s="26" t="s">
        <v>138</v>
      </c>
      <c r="H139" s="41"/>
      <c r="I139" s="27">
        <f>I140</f>
        <v>100</v>
      </c>
      <c r="J139" s="27">
        <f>J140</f>
        <v>100</v>
      </c>
    </row>
    <row r="140" spans="1:10" ht="67.900000000000006" customHeight="1" x14ac:dyDescent="0.25">
      <c r="A140" s="46"/>
      <c r="B140" s="102" t="s">
        <v>328</v>
      </c>
      <c r="C140" s="102"/>
      <c r="D140" s="64">
        <v>992</v>
      </c>
      <c r="E140" s="45" t="s">
        <v>269</v>
      </c>
      <c r="F140" s="45" t="s">
        <v>247</v>
      </c>
      <c r="G140" s="26" t="s">
        <v>139</v>
      </c>
      <c r="H140" s="41"/>
      <c r="I140" s="27">
        <f>I141+I143</f>
        <v>100</v>
      </c>
      <c r="J140" s="27">
        <f>J141+J143</f>
        <v>100</v>
      </c>
    </row>
    <row r="141" spans="1:10" ht="51.6" customHeight="1" x14ac:dyDescent="0.25">
      <c r="A141" s="47"/>
      <c r="B141" s="102" t="s">
        <v>329</v>
      </c>
      <c r="C141" s="102"/>
      <c r="D141" s="64">
        <v>992</v>
      </c>
      <c r="E141" s="45" t="s">
        <v>269</v>
      </c>
      <c r="F141" s="45" t="s">
        <v>247</v>
      </c>
      <c r="G141" s="65" t="s">
        <v>330</v>
      </c>
      <c r="H141" s="61"/>
      <c r="I141" s="61">
        <f>I142</f>
        <v>100</v>
      </c>
      <c r="J141" s="61">
        <f>J142</f>
        <v>100</v>
      </c>
    </row>
    <row r="142" spans="1:10" ht="45" customHeight="1" x14ac:dyDescent="0.25">
      <c r="A142" s="47"/>
      <c r="B142" s="86" t="s">
        <v>76</v>
      </c>
      <c r="C142" s="86"/>
      <c r="D142" s="64">
        <v>992</v>
      </c>
      <c r="E142" s="45" t="s">
        <v>269</v>
      </c>
      <c r="F142" s="45" t="s">
        <v>247</v>
      </c>
      <c r="G142" s="65" t="s">
        <v>330</v>
      </c>
      <c r="H142" s="48">
        <v>240</v>
      </c>
      <c r="I142" s="49">
        <v>100</v>
      </c>
      <c r="J142" s="49">
        <v>100</v>
      </c>
    </row>
    <row r="143" spans="1:10" ht="57.6" customHeight="1" x14ac:dyDescent="0.25">
      <c r="A143" s="47"/>
      <c r="B143" s="86" t="s">
        <v>352</v>
      </c>
      <c r="C143" s="86"/>
      <c r="D143" s="64">
        <v>992</v>
      </c>
      <c r="E143" s="45" t="s">
        <v>269</v>
      </c>
      <c r="F143" s="45" t="s">
        <v>247</v>
      </c>
      <c r="G143" s="65" t="s">
        <v>339</v>
      </c>
      <c r="H143" s="48"/>
      <c r="I143" s="50">
        <f>I144</f>
        <v>0</v>
      </c>
      <c r="J143" s="50">
        <f>J144</f>
        <v>0</v>
      </c>
    </row>
    <row r="144" spans="1:10" ht="39" customHeight="1" x14ac:dyDescent="0.25">
      <c r="A144" s="47"/>
      <c r="B144" s="86" t="s">
        <v>76</v>
      </c>
      <c r="C144" s="86"/>
      <c r="D144" s="64">
        <v>992</v>
      </c>
      <c r="E144" s="45" t="s">
        <v>269</v>
      </c>
      <c r="F144" s="45" t="s">
        <v>247</v>
      </c>
      <c r="G144" s="65" t="s">
        <v>339</v>
      </c>
      <c r="H144" s="48">
        <v>240</v>
      </c>
      <c r="I144" s="49">
        <v>0</v>
      </c>
      <c r="J144" s="49">
        <v>0</v>
      </c>
    </row>
    <row r="145" spans="1:10" ht="63.75" customHeight="1" x14ac:dyDescent="0.25">
      <c r="A145" s="16"/>
      <c r="B145" s="86" t="s">
        <v>136</v>
      </c>
      <c r="C145" s="86"/>
      <c r="D145" s="64">
        <v>992</v>
      </c>
      <c r="E145" s="45" t="s">
        <v>269</v>
      </c>
      <c r="F145" s="45" t="s">
        <v>247</v>
      </c>
      <c r="G145" s="64" t="s">
        <v>324</v>
      </c>
      <c r="H145" s="40"/>
      <c r="I145" s="27">
        <f t="shared" ref="I145:J146" si="10">I146</f>
        <v>0</v>
      </c>
      <c r="J145" s="27">
        <f t="shared" si="10"/>
        <v>0</v>
      </c>
    </row>
    <row r="146" spans="1:10" ht="74.25" customHeight="1" x14ac:dyDescent="0.25">
      <c r="A146" s="16"/>
      <c r="B146" s="86" t="s">
        <v>137</v>
      </c>
      <c r="C146" s="86"/>
      <c r="D146" s="64">
        <v>992</v>
      </c>
      <c r="E146" s="45" t="s">
        <v>269</v>
      </c>
      <c r="F146" s="45" t="s">
        <v>247</v>
      </c>
      <c r="G146" s="64" t="s">
        <v>327</v>
      </c>
      <c r="H146" s="40"/>
      <c r="I146" s="27">
        <f t="shared" si="10"/>
        <v>0</v>
      </c>
      <c r="J146" s="27">
        <f t="shared" si="10"/>
        <v>0</v>
      </c>
    </row>
    <row r="147" spans="1:10" ht="141.75" customHeight="1" x14ac:dyDescent="0.25">
      <c r="A147" s="16"/>
      <c r="B147" s="86" t="s">
        <v>332</v>
      </c>
      <c r="C147" s="86"/>
      <c r="D147" s="64">
        <v>992</v>
      </c>
      <c r="E147" s="45" t="s">
        <v>269</v>
      </c>
      <c r="F147" s="45" t="s">
        <v>247</v>
      </c>
      <c r="G147" s="64" t="s">
        <v>325</v>
      </c>
      <c r="H147" s="40"/>
      <c r="I147" s="27">
        <f>I149</f>
        <v>0</v>
      </c>
      <c r="J147" s="27">
        <f>J149</f>
        <v>0</v>
      </c>
    </row>
    <row r="148" spans="1:10" ht="42.75" customHeight="1" x14ac:dyDescent="0.25">
      <c r="A148" s="21">
        <v>1</v>
      </c>
      <c r="B148" s="103">
        <v>2</v>
      </c>
      <c r="C148" s="104"/>
      <c r="D148" s="22">
        <v>3</v>
      </c>
      <c r="E148" s="51" t="s">
        <v>277</v>
      </c>
      <c r="F148" s="51" t="s">
        <v>276</v>
      </c>
      <c r="G148" s="22">
        <v>6</v>
      </c>
      <c r="H148" s="22">
        <v>7</v>
      </c>
      <c r="I148" s="35">
        <v>8</v>
      </c>
      <c r="J148" s="35">
        <v>8</v>
      </c>
    </row>
    <row r="149" spans="1:10" ht="47.25" customHeight="1" x14ac:dyDescent="0.25">
      <c r="A149" s="16"/>
      <c r="B149" s="86" t="s">
        <v>217</v>
      </c>
      <c r="C149" s="86"/>
      <c r="D149" s="64">
        <v>992</v>
      </c>
      <c r="E149" s="45" t="s">
        <v>269</v>
      </c>
      <c r="F149" s="45" t="s">
        <v>247</v>
      </c>
      <c r="G149" s="64" t="s">
        <v>331</v>
      </c>
      <c r="H149" s="40">
        <v>540</v>
      </c>
      <c r="I149" s="27">
        <v>0</v>
      </c>
      <c r="J149" s="27">
        <v>0</v>
      </c>
    </row>
    <row r="150" spans="1:10" ht="28.5" customHeight="1" x14ac:dyDescent="0.25">
      <c r="A150" s="16"/>
      <c r="B150" s="85" t="s">
        <v>44</v>
      </c>
      <c r="C150" s="85"/>
      <c r="D150" s="62">
        <v>992</v>
      </c>
      <c r="E150" s="44" t="s">
        <v>269</v>
      </c>
      <c r="F150" s="44" t="s">
        <v>262</v>
      </c>
      <c r="G150" s="62"/>
      <c r="H150" s="41"/>
      <c r="I150" s="25">
        <f>I151+I159</f>
        <v>4011.5</v>
      </c>
      <c r="J150" s="25">
        <f>J151+J159</f>
        <v>3911.5</v>
      </c>
    </row>
    <row r="151" spans="1:10" ht="59.25" customHeight="1" x14ac:dyDescent="0.25">
      <c r="A151" s="16"/>
      <c r="B151" s="86" t="s">
        <v>128</v>
      </c>
      <c r="C151" s="86"/>
      <c r="D151" s="64">
        <v>992</v>
      </c>
      <c r="E151" s="45" t="s">
        <v>269</v>
      </c>
      <c r="F151" s="45" t="s">
        <v>262</v>
      </c>
      <c r="G151" s="64" t="s">
        <v>132</v>
      </c>
      <c r="H151" s="40"/>
      <c r="I151" s="27">
        <f>I152</f>
        <v>3703.4</v>
      </c>
      <c r="J151" s="27">
        <f>J152</f>
        <v>3603.4</v>
      </c>
    </row>
    <row r="152" spans="1:10" ht="109.5" customHeight="1" x14ac:dyDescent="0.25">
      <c r="A152" s="16"/>
      <c r="B152" s="86" t="s">
        <v>129</v>
      </c>
      <c r="C152" s="86"/>
      <c r="D152" s="64">
        <v>992</v>
      </c>
      <c r="E152" s="45" t="s">
        <v>269</v>
      </c>
      <c r="F152" s="45" t="s">
        <v>262</v>
      </c>
      <c r="G152" s="64" t="s">
        <v>133</v>
      </c>
      <c r="H152" s="40"/>
      <c r="I152" s="27">
        <f>I153+I155+I157</f>
        <v>3703.4</v>
      </c>
      <c r="J152" s="27">
        <f>J153+J155+J157</f>
        <v>3603.4</v>
      </c>
    </row>
    <row r="153" spans="1:10" ht="25.5" customHeight="1" x14ac:dyDescent="0.25">
      <c r="A153" s="16"/>
      <c r="B153" s="86" t="s">
        <v>130</v>
      </c>
      <c r="C153" s="86"/>
      <c r="D153" s="64">
        <v>992</v>
      </c>
      <c r="E153" s="45" t="s">
        <v>269</v>
      </c>
      <c r="F153" s="45" t="s">
        <v>262</v>
      </c>
      <c r="G153" s="64" t="s">
        <v>134</v>
      </c>
      <c r="H153" s="18"/>
      <c r="I153" s="27">
        <f>I154</f>
        <v>1800</v>
      </c>
      <c r="J153" s="27">
        <f>J154</f>
        <v>1800</v>
      </c>
    </row>
    <row r="154" spans="1:10" ht="48.75" customHeight="1" x14ac:dyDescent="0.25">
      <c r="A154" s="16"/>
      <c r="B154" s="86" t="s">
        <v>76</v>
      </c>
      <c r="C154" s="86"/>
      <c r="D154" s="64">
        <v>992</v>
      </c>
      <c r="E154" s="45" t="s">
        <v>269</v>
      </c>
      <c r="F154" s="45" t="s">
        <v>262</v>
      </c>
      <c r="G154" s="64" t="s">
        <v>134</v>
      </c>
      <c r="H154" s="18">
        <v>240</v>
      </c>
      <c r="I154" s="27">
        <v>1800</v>
      </c>
      <c r="J154" s="27">
        <v>1800</v>
      </c>
    </row>
    <row r="155" spans="1:10" ht="38.25" customHeight="1" x14ac:dyDescent="0.25">
      <c r="A155" s="16"/>
      <c r="B155" s="86" t="s">
        <v>131</v>
      </c>
      <c r="C155" s="86"/>
      <c r="D155" s="64">
        <v>992</v>
      </c>
      <c r="E155" s="45" t="s">
        <v>269</v>
      </c>
      <c r="F155" s="45" t="s">
        <v>262</v>
      </c>
      <c r="G155" s="64" t="s">
        <v>135</v>
      </c>
      <c r="H155" s="18"/>
      <c r="I155" s="27">
        <f>I156</f>
        <v>1166.9000000000001</v>
      </c>
      <c r="J155" s="27">
        <f>J156</f>
        <v>1066.9000000000001</v>
      </c>
    </row>
    <row r="156" spans="1:10" ht="54" customHeight="1" x14ac:dyDescent="0.25">
      <c r="A156" s="16"/>
      <c r="B156" s="86" t="s">
        <v>76</v>
      </c>
      <c r="C156" s="86"/>
      <c r="D156" s="64">
        <v>992</v>
      </c>
      <c r="E156" s="45" t="s">
        <v>269</v>
      </c>
      <c r="F156" s="45" t="s">
        <v>262</v>
      </c>
      <c r="G156" s="64" t="s">
        <v>135</v>
      </c>
      <c r="H156" s="18">
        <v>240</v>
      </c>
      <c r="I156" s="27">
        <v>1166.9000000000001</v>
      </c>
      <c r="J156" s="27">
        <v>1066.9000000000001</v>
      </c>
    </row>
    <row r="157" spans="1:10" ht="141.75" customHeight="1" x14ac:dyDescent="0.25">
      <c r="A157" s="16"/>
      <c r="B157" s="86" t="s">
        <v>304</v>
      </c>
      <c r="C157" s="86"/>
      <c r="D157" s="64">
        <v>992</v>
      </c>
      <c r="E157" s="45" t="s">
        <v>269</v>
      </c>
      <c r="F157" s="45" t="s">
        <v>262</v>
      </c>
      <c r="G157" s="64" t="s">
        <v>303</v>
      </c>
      <c r="H157" s="18"/>
      <c r="I157" s="27">
        <f>I158</f>
        <v>736.5</v>
      </c>
      <c r="J157" s="27">
        <f>J158</f>
        <v>736.5</v>
      </c>
    </row>
    <row r="158" spans="1:10" ht="45.6" customHeight="1" x14ac:dyDescent="0.25">
      <c r="A158" s="16"/>
      <c r="B158" s="86" t="s">
        <v>76</v>
      </c>
      <c r="C158" s="86"/>
      <c r="D158" s="64">
        <v>992</v>
      </c>
      <c r="E158" s="45" t="s">
        <v>269</v>
      </c>
      <c r="F158" s="45" t="s">
        <v>262</v>
      </c>
      <c r="G158" s="64" t="s">
        <v>303</v>
      </c>
      <c r="H158" s="18">
        <v>240</v>
      </c>
      <c r="I158" s="27">
        <v>736.5</v>
      </c>
      <c r="J158" s="27">
        <v>736.5</v>
      </c>
    </row>
    <row r="159" spans="1:10" ht="117" customHeight="1" x14ac:dyDescent="0.25">
      <c r="A159" s="16"/>
      <c r="B159" s="86" t="s">
        <v>294</v>
      </c>
      <c r="C159" s="86"/>
      <c r="D159" s="64">
        <v>992</v>
      </c>
      <c r="E159" s="45" t="s">
        <v>269</v>
      </c>
      <c r="F159" s="45" t="s">
        <v>262</v>
      </c>
      <c r="G159" s="64" t="s">
        <v>291</v>
      </c>
      <c r="H159" s="18"/>
      <c r="I159" s="27">
        <f t="shared" ref="I159:J162" si="11">I160</f>
        <v>308.10000000000002</v>
      </c>
      <c r="J159" s="27">
        <f t="shared" si="11"/>
        <v>308.10000000000002</v>
      </c>
    </row>
    <row r="160" spans="1:10" ht="36" customHeight="1" x14ac:dyDescent="0.25">
      <c r="A160" s="16"/>
      <c r="B160" s="86" t="s">
        <v>296</v>
      </c>
      <c r="C160" s="86"/>
      <c r="D160" s="64">
        <v>992</v>
      </c>
      <c r="E160" s="45" t="s">
        <v>269</v>
      </c>
      <c r="F160" s="45" t="s">
        <v>262</v>
      </c>
      <c r="G160" s="64" t="s">
        <v>295</v>
      </c>
      <c r="H160" s="18"/>
      <c r="I160" s="27">
        <f t="shared" si="11"/>
        <v>308.10000000000002</v>
      </c>
      <c r="J160" s="27">
        <f t="shared" si="11"/>
        <v>308.10000000000002</v>
      </c>
    </row>
    <row r="161" spans="1:10" ht="120" customHeight="1" x14ac:dyDescent="0.25">
      <c r="A161" s="16"/>
      <c r="B161" s="86" t="s">
        <v>297</v>
      </c>
      <c r="C161" s="86"/>
      <c r="D161" s="64">
        <v>992</v>
      </c>
      <c r="E161" s="45" t="s">
        <v>269</v>
      </c>
      <c r="F161" s="45" t="s">
        <v>262</v>
      </c>
      <c r="G161" s="64" t="s">
        <v>292</v>
      </c>
      <c r="H161" s="18"/>
      <c r="I161" s="27">
        <f t="shared" si="11"/>
        <v>308.10000000000002</v>
      </c>
      <c r="J161" s="27">
        <f t="shared" si="11"/>
        <v>308.10000000000002</v>
      </c>
    </row>
    <row r="162" spans="1:10" ht="110.45" customHeight="1" x14ac:dyDescent="0.25">
      <c r="A162" s="16"/>
      <c r="B162" s="86" t="s">
        <v>298</v>
      </c>
      <c r="C162" s="86"/>
      <c r="D162" s="64">
        <v>992</v>
      </c>
      <c r="E162" s="45" t="s">
        <v>269</v>
      </c>
      <c r="F162" s="45" t="s">
        <v>262</v>
      </c>
      <c r="G162" s="64" t="s">
        <v>293</v>
      </c>
      <c r="H162" s="18"/>
      <c r="I162" s="27">
        <f t="shared" si="11"/>
        <v>308.10000000000002</v>
      </c>
      <c r="J162" s="27">
        <f t="shared" si="11"/>
        <v>308.10000000000002</v>
      </c>
    </row>
    <row r="163" spans="1:10" ht="48" customHeight="1" x14ac:dyDescent="0.25">
      <c r="A163" s="16"/>
      <c r="B163" s="86" t="s">
        <v>76</v>
      </c>
      <c r="C163" s="86"/>
      <c r="D163" s="64">
        <v>992</v>
      </c>
      <c r="E163" s="45" t="s">
        <v>269</v>
      </c>
      <c r="F163" s="45" t="s">
        <v>262</v>
      </c>
      <c r="G163" s="64" t="s">
        <v>293</v>
      </c>
      <c r="H163" s="18">
        <v>240</v>
      </c>
      <c r="I163" s="27">
        <v>308.10000000000002</v>
      </c>
      <c r="J163" s="27">
        <v>308.10000000000002</v>
      </c>
    </row>
    <row r="164" spans="1:10" ht="23.25" customHeight="1" x14ac:dyDescent="0.25">
      <c r="A164" s="16" t="s">
        <v>45</v>
      </c>
      <c r="B164" s="85" t="s">
        <v>48</v>
      </c>
      <c r="C164" s="85"/>
      <c r="D164" s="62">
        <v>992</v>
      </c>
      <c r="E164" s="44" t="s">
        <v>259</v>
      </c>
      <c r="F164" s="44"/>
      <c r="G164" s="62"/>
      <c r="H164" s="17"/>
      <c r="I164" s="25">
        <f>I166</f>
        <v>50</v>
      </c>
      <c r="J164" s="25">
        <f>J166</f>
        <v>50</v>
      </c>
    </row>
    <row r="165" spans="1:10" ht="23.25" customHeight="1" x14ac:dyDescent="0.25">
      <c r="A165" s="78">
        <v>1</v>
      </c>
      <c r="B165" s="99">
        <v>2</v>
      </c>
      <c r="C165" s="99"/>
      <c r="D165" s="55">
        <v>3</v>
      </c>
      <c r="E165" s="56" t="s">
        <v>277</v>
      </c>
      <c r="F165" s="56" t="s">
        <v>276</v>
      </c>
      <c r="G165" s="60">
        <v>6</v>
      </c>
      <c r="H165" s="59">
        <v>7</v>
      </c>
      <c r="I165" s="59">
        <v>8</v>
      </c>
      <c r="J165" s="59">
        <v>8</v>
      </c>
    </row>
    <row r="166" spans="1:10" ht="22.9" customHeight="1" x14ac:dyDescent="0.25">
      <c r="A166" s="16"/>
      <c r="B166" s="86" t="s">
        <v>305</v>
      </c>
      <c r="C166" s="86"/>
      <c r="D166" s="62">
        <v>992</v>
      </c>
      <c r="E166" s="44" t="s">
        <v>259</v>
      </c>
      <c r="F166" s="44" t="s">
        <v>259</v>
      </c>
      <c r="G166" s="62"/>
      <c r="H166" s="17"/>
      <c r="I166" s="25">
        <f>I167</f>
        <v>50</v>
      </c>
      <c r="J166" s="25">
        <f>J167</f>
        <v>50</v>
      </c>
    </row>
    <row r="167" spans="1:10" ht="38.450000000000003" customHeight="1" x14ac:dyDescent="0.25">
      <c r="A167" s="16"/>
      <c r="B167" s="86" t="s">
        <v>270</v>
      </c>
      <c r="C167" s="86"/>
      <c r="D167" s="64">
        <v>992</v>
      </c>
      <c r="E167" s="45" t="s">
        <v>259</v>
      </c>
      <c r="F167" s="45" t="s">
        <v>259</v>
      </c>
      <c r="G167" s="64" t="s">
        <v>143</v>
      </c>
      <c r="H167" s="18"/>
      <c r="I167" s="27">
        <f>I168</f>
        <v>50</v>
      </c>
      <c r="J167" s="27">
        <f>J168</f>
        <v>50</v>
      </c>
    </row>
    <row r="168" spans="1:10" ht="51.6" customHeight="1" x14ac:dyDescent="0.25">
      <c r="A168" s="16"/>
      <c r="B168" s="86" t="s">
        <v>141</v>
      </c>
      <c r="C168" s="86"/>
      <c r="D168" s="64">
        <v>992</v>
      </c>
      <c r="E168" s="45" t="s">
        <v>259</v>
      </c>
      <c r="F168" s="45" t="s">
        <v>259</v>
      </c>
      <c r="G168" s="64" t="s">
        <v>144</v>
      </c>
      <c r="H168" s="18"/>
      <c r="I168" s="27">
        <f>I169</f>
        <v>50</v>
      </c>
      <c r="J168" s="27">
        <f>J169</f>
        <v>50</v>
      </c>
    </row>
    <row r="169" spans="1:10" ht="48" customHeight="1" x14ac:dyDescent="0.25">
      <c r="A169" s="16"/>
      <c r="B169" s="86" t="s">
        <v>142</v>
      </c>
      <c r="C169" s="86"/>
      <c r="D169" s="64">
        <v>992</v>
      </c>
      <c r="E169" s="45" t="s">
        <v>259</v>
      </c>
      <c r="F169" s="45" t="s">
        <v>259</v>
      </c>
      <c r="G169" s="64" t="s">
        <v>145</v>
      </c>
      <c r="H169" s="18"/>
      <c r="I169" s="27">
        <f>I170</f>
        <v>50</v>
      </c>
      <c r="J169" s="27">
        <f>J170</f>
        <v>50</v>
      </c>
    </row>
    <row r="170" spans="1:10" ht="40.15" customHeight="1" x14ac:dyDescent="0.25">
      <c r="A170" s="16"/>
      <c r="B170" s="86" t="s">
        <v>76</v>
      </c>
      <c r="C170" s="86"/>
      <c r="D170" s="64">
        <v>992</v>
      </c>
      <c r="E170" s="45" t="s">
        <v>259</v>
      </c>
      <c r="F170" s="45" t="s">
        <v>259</v>
      </c>
      <c r="G170" s="64" t="s">
        <v>145</v>
      </c>
      <c r="H170" s="18">
        <v>240</v>
      </c>
      <c r="I170" s="27">
        <v>50</v>
      </c>
      <c r="J170" s="27">
        <v>50</v>
      </c>
    </row>
    <row r="171" spans="1:10" ht="25.9" customHeight="1" x14ac:dyDescent="0.25">
      <c r="A171" s="16" t="s">
        <v>49</v>
      </c>
      <c r="B171" s="85" t="s">
        <v>271</v>
      </c>
      <c r="C171" s="85"/>
      <c r="D171" s="62">
        <v>992</v>
      </c>
      <c r="E171" s="44" t="s">
        <v>272</v>
      </c>
      <c r="F171" s="44"/>
      <c r="G171" s="62"/>
      <c r="H171" s="1"/>
      <c r="I171" s="25">
        <f>I172</f>
        <v>12592.5</v>
      </c>
      <c r="J171" s="25">
        <f>J172</f>
        <v>12591.5</v>
      </c>
    </row>
    <row r="172" spans="1:10" ht="20.45" customHeight="1" x14ac:dyDescent="0.25">
      <c r="A172" s="16"/>
      <c r="B172" s="86" t="s">
        <v>56</v>
      </c>
      <c r="C172" s="86"/>
      <c r="D172" s="64">
        <v>992</v>
      </c>
      <c r="E172" s="45" t="s">
        <v>272</v>
      </c>
      <c r="F172" s="45" t="s">
        <v>246</v>
      </c>
      <c r="G172" s="64"/>
      <c r="H172" s="40"/>
      <c r="I172" s="27">
        <f>I173</f>
        <v>12592.5</v>
      </c>
      <c r="J172" s="27">
        <f>J173</f>
        <v>12591.5</v>
      </c>
    </row>
    <row r="173" spans="1:10" ht="74.45" customHeight="1" x14ac:dyDescent="0.25">
      <c r="A173" s="16"/>
      <c r="B173" s="86" t="s">
        <v>146</v>
      </c>
      <c r="C173" s="86"/>
      <c r="D173" s="64">
        <v>992</v>
      </c>
      <c r="E173" s="45" t="s">
        <v>272</v>
      </c>
      <c r="F173" s="45" t="s">
        <v>246</v>
      </c>
      <c r="G173" s="64" t="s">
        <v>151</v>
      </c>
      <c r="H173" s="40"/>
      <c r="I173" s="27">
        <f>I174+I182+I191</f>
        <v>12592.5</v>
      </c>
      <c r="J173" s="27">
        <f>J174+J182+J191</f>
        <v>12591.5</v>
      </c>
    </row>
    <row r="174" spans="1:10" ht="81" customHeight="1" x14ac:dyDescent="0.25">
      <c r="A174" s="16"/>
      <c r="B174" s="105" t="s">
        <v>317</v>
      </c>
      <c r="C174" s="105"/>
      <c r="D174" s="64">
        <v>992</v>
      </c>
      <c r="E174" s="45" t="s">
        <v>272</v>
      </c>
      <c r="F174" s="45" t="s">
        <v>246</v>
      </c>
      <c r="G174" s="64" t="s">
        <v>152</v>
      </c>
      <c r="H174" s="40"/>
      <c r="I174" s="27">
        <f>I175</f>
        <v>9422.5</v>
      </c>
      <c r="J174" s="27">
        <f>J175</f>
        <v>9421.5</v>
      </c>
    </row>
    <row r="175" spans="1:10" ht="71.25" customHeight="1" x14ac:dyDescent="0.25">
      <c r="A175" s="16"/>
      <c r="B175" s="105" t="s">
        <v>147</v>
      </c>
      <c r="C175" s="105"/>
      <c r="D175" s="64">
        <v>992</v>
      </c>
      <c r="E175" s="45" t="s">
        <v>272</v>
      </c>
      <c r="F175" s="45" t="s">
        <v>246</v>
      </c>
      <c r="G175" s="64" t="s">
        <v>153</v>
      </c>
      <c r="H175" s="40"/>
      <c r="I175" s="27">
        <f>I176+I180</f>
        <v>9422.5</v>
      </c>
      <c r="J175" s="27">
        <f>J176+J180</f>
        <v>9421.5</v>
      </c>
    </row>
    <row r="176" spans="1:10" ht="63" customHeight="1" x14ac:dyDescent="0.25">
      <c r="A176" s="16"/>
      <c r="B176" s="86" t="s">
        <v>148</v>
      </c>
      <c r="C176" s="86"/>
      <c r="D176" s="64">
        <v>992</v>
      </c>
      <c r="E176" s="45" t="s">
        <v>272</v>
      </c>
      <c r="F176" s="45" t="s">
        <v>246</v>
      </c>
      <c r="G176" s="64" t="s">
        <v>154</v>
      </c>
      <c r="H176" s="18"/>
      <c r="I176" s="27">
        <f>I177+I178+I179</f>
        <v>9372.5</v>
      </c>
      <c r="J176" s="27">
        <f>J177+J178+J179</f>
        <v>9371.5</v>
      </c>
    </row>
    <row r="177" spans="1:10" ht="54.75" customHeight="1" x14ac:dyDescent="0.25">
      <c r="A177" s="46"/>
      <c r="B177" s="86" t="s">
        <v>149</v>
      </c>
      <c r="C177" s="86"/>
      <c r="D177" s="64">
        <v>992</v>
      </c>
      <c r="E177" s="45" t="s">
        <v>272</v>
      </c>
      <c r="F177" s="45" t="s">
        <v>246</v>
      </c>
      <c r="G177" s="64" t="s">
        <v>154</v>
      </c>
      <c r="H177" s="18">
        <v>110</v>
      </c>
      <c r="I177" s="49">
        <v>8009.5</v>
      </c>
      <c r="J177" s="49">
        <v>8009.5</v>
      </c>
    </row>
    <row r="178" spans="1:10" ht="45" customHeight="1" x14ac:dyDescent="0.25">
      <c r="A178" s="16"/>
      <c r="B178" s="86" t="s">
        <v>76</v>
      </c>
      <c r="C178" s="86"/>
      <c r="D178" s="64">
        <v>992</v>
      </c>
      <c r="E178" s="45" t="s">
        <v>272</v>
      </c>
      <c r="F178" s="45" t="s">
        <v>246</v>
      </c>
      <c r="G178" s="64" t="s">
        <v>154</v>
      </c>
      <c r="H178" s="18">
        <v>240</v>
      </c>
      <c r="I178" s="27">
        <v>1350</v>
      </c>
      <c r="J178" s="27">
        <v>1350</v>
      </c>
    </row>
    <row r="179" spans="1:10" ht="35.450000000000003" customHeight="1" x14ac:dyDescent="0.25">
      <c r="A179" s="16"/>
      <c r="B179" s="86" t="s">
        <v>87</v>
      </c>
      <c r="C179" s="86"/>
      <c r="D179" s="64">
        <v>992</v>
      </c>
      <c r="E179" s="45" t="s">
        <v>272</v>
      </c>
      <c r="F179" s="45" t="s">
        <v>246</v>
      </c>
      <c r="G179" s="64" t="s">
        <v>154</v>
      </c>
      <c r="H179" s="18">
        <v>850</v>
      </c>
      <c r="I179" s="27">
        <v>13</v>
      </c>
      <c r="J179" s="27">
        <v>12</v>
      </c>
    </row>
    <row r="180" spans="1:10" ht="71.25" customHeight="1" x14ac:dyDescent="0.25">
      <c r="A180" s="16"/>
      <c r="B180" s="86" t="s">
        <v>150</v>
      </c>
      <c r="C180" s="86"/>
      <c r="D180" s="64">
        <v>992</v>
      </c>
      <c r="E180" s="45" t="s">
        <v>272</v>
      </c>
      <c r="F180" s="45" t="s">
        <v>246</v>
      </c>
      <c r="G180" s="64" t="s">
        <v>155</v>
      </c>
      <c r="H180" s="18"/>
      <c r="I180" s="25">
        <f>I181</f>
        <v>50</v>
      </c>
      <c r="J180" s="25">
        <f>J181</f>
        <v>50</v>
      </c>
    </row>
    <row r="181" spans="1:10" ht="45.75" customHeight="1" x14ac:dyDescent="0.25">
      <c r="A181" s="16"/>
      <c r="B181" s="86" t="s">
        <v>76</v>
      </c>
      <c r="C181" s="86"/>
      <c r="D181" s="64">
        <v>992</v>
      </c>
      <c r="E181" s="45" t="s">
        <v>272</v>
      </c>
      <c r="F181" s="45" t="s">
        <v>246</v>
      </c>
      <c r="G181" s="64" t="s">
        <v>155</v>
      </c>
      <c r="H181" s="18">
        <v>240</v>
      </c>
      <c r="I181" s="27">
        <v>50</v>
      </c>
      <c r="J181" s="27">
        <v>50</v>
      </c>
    </row>
    <row r="182" spans="1:10" ht="67.5" customHeight="1" x14ac:dyDescent="0.25">
      <c r="A182" s="16"/>
      <c r="B182" s="86" t="s">
        <v>322</v>
      </c>
      <c r="C182" s="86"/>
      <c r="D182" s="64">
        <v>992</v>
      </c>
      <c r="E182" s="45" t="s">
        <v>272</v>
      </c>
      <c r="F182" s="45" t="s">
        <v>246</v>
      </c>
      <c r="G182" s="64" t="s">
        <v>157</v>
      </c>
      <c r="H182" s="18"/>
      <c r="I182" s="27">
        <f>I183</f>
        <v>3120</v>
      </c>
      <c r="J182" s="27">
        <f>J183</f>
        <v>3120</v>
      </c>
    </row>
    <row r="183" spans="1:10" ht="77.25" customHeight="1" x14ac:dyDescent="0.25">
      <c r="A183" s="16"/>
      <c r="B183" s="86" t="s">
        <v>156</v>
      </c>
      <c r="C183" s="86"/>
      <c r="D183" s="64">
        <v>992</v>
      </c>
      <c r="E183" s="45" t="s">
        <v>272</v>
      </c>
      <c r="F183" s="45" t="s">
        <v>246</v>
      </c>
      <c r="G183" s="64" t="s">
        <v>158</v>
      </c>
      <c r="H183" s="18"/>
      <c r="I183" s="27">
        <f>I184+I189</f>
        <v>3120</v>
      </c>
      <c r="J183" s="27">
        <f>J184+J189</f>
        <v>3120</v>
      </c>
    </row>
    <row r="184" spans="1:10" ht="52.9" customHeight="1" x14ac:dyDescent="0.25">
      <c r="A184" s="16"/>
      <c r="B184" s="86" t="s">
        <v>148</v>
      </c>
      <c r="C184" s="86"/>
      <c r="D184" s="64">
        <v>992</v>
      </c>
      <c r="E184" s="45" t="s">
        <v>272</v>
      </c>
      <c r="F184" s="45" t="s">
        <v>246</v>
      </c>
      <c r="G184" s="64" t="s">
        <v>159</v>
      </c>
      <c r="H184" s="18"/>
      <c r="I184" s="27">
        <f>I185+I187+I188</f>
        <v>3020</v>
      </c>
      <c r="J184" s="27">
        <f>J185+J187+J188</f>
        <v>3020</v>
      </c>
    </row>
    <row r="185" spans="1:10" ht="51.75" customHeight="1" x14ac:dyDescent="0.25">
      <c r="A185" s="16"/>
      <c r="B185" s="86" t="s">
        <v>149</v>
      </c>
      <c r="C185" s="86"/>
      <c r="D185" s="64">
        <v>992</v>
      </c>
      <c r="E185" s="45" t="s">
        <v>272</v>
      </c>
      <c r="F185" s="45" t="s">
        <v>246</v>
      </c>
      <c r="G185" s="64" t="s">
        <v>273</v>
      </c>
      <c r="H185" s="18">
        <v>110</v>
      </c>
      <c r="I185" s="27">
        <v>2815</v>
      </c>
      <c r="J185" s="27">
        <v>2815</v>
      </c>
    </row>
    <row r="186" spans="1:10" ht="51.75" customHeight="1" x14ac:dyDescent="0.25">
      <c r="A186" s="67">
        <v>1</v>
      </c>
      <c r="B186" s="99">
        <v>2</v>
      </c>
      <c r="C186" s="99"/>
      <c r="D186" s="55">
        <v>3</v>
      </c>
      <c r="E186" s="56" t="s">
        <v>277</v>
      </c>
      <c r="F186" s="56" t="s">
        <v>276</v>
      </c>
      <c r="G186" s="60">
        <v>6</v>
      </c>
      <c r="H186" s="59">
        <v>7</v>
      </c>
      <c r="I186" s="59">
        <v>8</v>
      </c>
      <c r="J186" s="59">
        <v>8</v>
      </c>
    </row>
    <row r="187" spans="1:10" ht="54.75" customHeight="1" x14ac:dyDescent="0.25">
      <c r="A187" s="16"/>
      <c r="B187" s="86" t="s">
        <v>76</v>
      </c>
      <c r="C187" s="86"/>
      <c r="D187" s="64">
        <v>992</v>
      </c>
      <c r="E187" s="45" t="s">
        <v>272</v>
      </c>
      <c r="F187" s="45" t="s">
        <v>246</v>
      </c>
      <c r="G187" s="64" t="s">
        <v>159</v>
      </c>
      <c r="H187" s="18">
        <v>240</v>
      </c>
      <c r="I187" s="27">
        <v>200</v>
      </c>
      <c r="J187" s="27">
        <v>200</v>
      </c>
    </row>
    <row r="188" spans="1:10" ht="45" customHeight="1" x14ac:dyDescent="0.25">
      <c r="A188" s="16"/>
      <c r="B188" s="86" t="s">
        <v>87</v>
      </c>
      <c r="C188" s="86"/>
      <c r="D188" s="64">
        <v>992</v>
      </c>
      <c r="E188" s="45" t="s">
        <v>272</v>
      </c>
      <c r="F188" s="45" t="s">
        <v>246</v>
      </c>
      <c r="G188" s="64" t="s">
        <v>159</v>
      </c>
      <c r="H188" s="18">
        <v>850</v>
      </c>
      <c r="I188" s="27">
        <v>5</v>
      </c>
      <c r="J188" s="27">
        <v>5</v>
      </c>
    </row>
    <row r="189" spans="1:10" ht="61.9" customHeight="1" x14ac:dyDescent="0.25">
      <c r="A189" s="16"/>
      <c r="B189" s="86" t="s">
        <v>150</v>
      </c>
      <c r="C189" s="86"/>
      <c r="D189" s="64">
        <v>992</v>
      </c>
      <c r="E189" s="45" t="s">
        <v>272</v>
      </c>
      <c r="F189" s="45" t="s">
        <v>246</v>
      </c>
      <c r="G189" s="64" t="s">
        <v>160</v>
      </c>
      <c r="H189" s="18"/>
      <c r="I189" s="27">
        <f>I190</f>
        <v>100</v>
      </c>
      <c r="J189" s="27">
        <f>J190</f>
        <v>100</v>
      </c>
    </row>
    <row r="190" spans="1:10" ht="53.25" customHeight="1" x14ac:dyDescent="0.25">
      <c r="A190" s="16"/>
      <c r="B190" s="86" t="s">
        <v>76</v>
      </c>
      <c r="C190" s="86"/>
      <c r="D190" s="64">
        <v>992</v>
      </c>
      <c r="E190" s="45" t="s">
        <v>272</v>
      </c>
      <c r="F190" s="45" t="s">
        <v>246</v>
      </c>
      <c r="G190" s="64" t="s">
        <v>274</v>
      </c>
      <c r="H190" s="18">
        <v>240</v>
      </c>
      <c r="I190" s="27">
        <v>100</v>
      </c>
      <c r="J190" s="27">
        <v>100</v>
      </c>
    </row>
    <row r="191" spans="1:10" ht="65.45" customHeight="1" x14ac:dyDescent="0.25">
      <c r="A191" s="16"/>
      <c r="B191" s="86" t="s">
        <v>319</v>
      </c>
      <c r="C191" s="86"/>
      <c r="D191" s="64">
        <v>992</v>
      </c>
      <c r="E191" s="45" t="s">
        <v>272</v>
      </c>
      <c r="F191" s="45" t="s">
        <v>246</v>
      </c>
      <c r="G191" s="64" t="s">
        <v>163</v>
      </c>
      <c r="H191" s="18"/>
      <c r="I191" s="27">
        <f t="shared" ref="I191:J193" si="12">I192</f>
        <v>50</v>
      </c>
      <c r="J191" s="27">
        <f t="shared" si="12"/>
        <v>50</v>
      </c>
    </row>
    <row r="192" spans="1:10" ht="53.25" customHeight="1" x14ac:dyDescent="0.25">
      <c r="A192" s="16"/>
      <c r="B192" s="86" t="s">
        <v>161</v>
      </c>
      <c r="C192" s="86"/>
      <c r="D192" s="64">
        <v>992</v>
      </c>
      <c r="E192" s="45" t="s">
        <v>272</v>
      </c>
      <c r="F192" s="45" t="s">
        <v>246</v>
      </c>
      <c r="G192" s="64" t="s">
        <v>164</v>
      </c>
      <c r="H192" s="18"/>
      <c r="I192" s="27">
        <f t="shared" si="12"/>
        <v>50</v>
      </c>
      <c r="J192" s="27">
        <f t="shared" si="12"/>
        <v>50</v>
      </c>
    </row>
    <row r="193" spans="1:10" ht="50.45" customHeight="1" x14ac:dyDescent="0.25">
      <c r="A193" s="16"/>
      <c r="B193" s="86" t="s">
        <v>162</v>
      </c>
      <c r="C193" s="86"/>
      <c r="D193" s="64">
        <v>992</v>
      </c>
      <c r="E193" s="45" t="s">
        <v>272</v>
      </c>
      <c r="F193" s="45" t="s">
        <v>246</v>
      </c>
      <c r="G193" s="64" t="s">
        <v>165</v>
      </c>
      <c r="H193" s="18"/>
      <c r="I193" s="27">
        <f t="shared" si="12"/>
        <v>50</v>
      </c>
      <c r="J193" s="27">
        <f t="shared" si="12"/>
        <v>50</v>
      </c>
    </row>
    <row r="194" spans="1:10" ht="50.25" customHeight="1" x14ac:dyDescent="0.25">
      <c r="A194" s="16"/>
      <c r="B194" s="86" t="s">
        <v>76</v>
      </c>
      <c r="C194" s="86"/>
      <c r="D194" s="64">
        <v>992</v>
      </c>
      <c r="E194" s="45" t="s">
        <v>272</v>
      </c>
      <c r="F194" s="45" t="s">
        <v>246</v>
      </c>
      <c r="G194" s="64" t="s">
        <v>165</v>
      </c>
      <c r="H194" s="18">
        <v>240</v>
      </c>
      <c r="I194" s="27">
        <v>50</v>
      </c>
      <c r="J194" s="27">
        <v>50</v>
      </c>
    </row>
    <row r="195" spans="1:10" ht="31.15" customHeight="1" x14ac:dyDescent="0.25">
      <c r="A195" s="16"/>
      <c r="B195" s="85" t="s">
        <v>287</v>
      </c>
      <c r="C195" s="85"/>
      <c r="D195" s="62">
        <v>992</v>
      </c>
      <c r="E195" s="44" t="s">
        <v>281</v>
      </c>
      <c r="F195" s="44"/>
      <c r="G195" s="62"/>
      <c r="H195" s="17"/>
      <c r="I195" s="25">
        <f t="shared" ref="I195:J198" si="13">I196</f>
        <v>80</v>
      </c>
      <c r="J195" s="25">
        <f t="shared" si="13"/>
        <v>80</v>
      </c>
    </row>
    <row r="196" spans="1:10" ht="41.25" customHeight="1" x14ac:dyDescent="0.25">
      <c r="A196" s="16"/>
      <c r="B196" s="86" t="s">
        <v>288</v>
      </c>
      <c r="C196" s="86"/>
      <c r="D196" s="64">
        <v>992</v>
      </c>
      <c r="E196" s="45" t="s">
        <v>281</v>
      </c>
      <c r="F196" s="45" t="s">
        <v>246</v>
      </c>
      <c r="G196" s="64"/>
      <c r="H196" s="18"/>
      <c r="I196" s="27">
        <f t="shared" si="13"/>
        <v>80</v>
      </c>
      <c r="J196" s="27">
        <f t="shared" si="13"/>
        <v>80</v>
      </c>
    </row>
    <row r="197" spans="1:10" ht="40.15" customHeight="1" x14ac:dyDescent="0.25">
      <c r="A197" s="16"/>
      <c r="B197" s="86" t="s">
        <v>289</v>
      </c>
      <c r="C197" s="86"/>
      <c r="D197" s="64">
        <v>992</v>
      </c>
      <c r="E197" s="45" t="s">
        <v>281</v>
      </c>
      <c r="F197" s="45" t="s">
        <v>246</v>
      </c>
      <c r="G197" s="64" t="s">
        <v>283</v>
      </c>
      <c r="H197" s="18"/>
      <c r="I197" s="27">
        <f t="shared" si="13"/>
        <v>80</v>
      </c>
      <c r="J197" s="27">
        <f t="shared" si="13"/>
        <v>80</v>
      </c>
    </row>
    <row r="198" spans="1:10" ht="61.15" customHeight="1" x14ac:dyDescent="0.25">
      <c r="A198" s="16"/>
      <c r="B198" s="86" t="s">
        <v>290</v>
      </c>
      <c r="C198" s="86"/>
      <c r="D198" s="64">
        <v>992</v>
      </c>
      <c r="E198" s="45" t="s">
        <v>281</v>
      </c>
      <c r="F198" s="45" t="s">
        <v>246</v>
      </c>
      <c r="G198" s="64" t="s">
        <v>284</v>
      </c>
      <c r="H198" s="18"/>
      <c r="I198" s="27">
        <f t="shared" si="13"/>
        <v>80</v>
      </c>
      <c r="J198" s="27">
        <f t="shared" si="13"/>
        <v>80</v>
      </c>
    </row>
    <row r="199" spans="1:10" ht="42" customHeight="1" x14ac:dyDescent="0.25">
      <c r="A199" s="16"/>
      <c r="B199" s="86" t="s">
        <v>302</v>
      </c>
      <c r="C199" s="86"/>
      <c r="D199" s="64">
        <v>992</v>
      </c>
      <c r="E199" s="45" t="s">
        <v>281</v>
      </c>
      <c r="F199" s="45" t="s">
        <v>246</v>
      </c>
      <c r="G199" s="64" t="s">
        <v>284</v>
      </c>
      <c r="H199" s="18">
        <v>310</v>
      </c>
      <c r="I199" s="27">
        <v>80</v>
      </c>
      <c r="J199" s="27">
        <v>80</v>
      </c>
    </row>
    <row r="200" spans="1:10" ht="32.450000000000003" customHeight="1" x14ac:dyDescent="0.25">
      <c r="A200" s="16" t="s">
        <v>52</v>
      </c>
      <c r="B200" s="85" t="s">
        <v>57</v>
      </c>
      <c r="C200" s="85"/>
      <c r="D200" s="62">
        <v>992</v>
      </c>
      <c r="E200" s="62">
        <v>11</v>
      </c>
      <c r="F200" s="62"/>
      <c r="G200" s="62"/>
      <c r="H200" s="17"/>
      <c r="I200" s="25">
        <f t="shared" ref="I200:J204" si="14">I201</f>
        <v>250</v>
      </c>
      <c r="J200" s="25">
        <f t="shared" si="14"/>
        <v>250</v>
      </c>
    </row>
    <row r="201" spans="1:10" ht="19.149999999999999" customHeight="1" x14ac:dyDescent="0.25">
      <c r="A201" s="16"/>
      <c r="B201" s="86" t="s">
        <v>275</v>
      </c>
      <c r="C201" s="86"/>
      <c r="D201" s="64">
        <v>992</v>
      </c>
      <c r="E201" s="64">
        <v>11</v>
      </c>
      <c r="F201" s="45" t="s">
        <v>247</v>
      </c>
      <c r="G201" s="62"/>
      <c r="H201" s="17"/>
      <c r="I201" s="27">
        <f t="shared" si="14"/>
        <v>250</v>
      </c>
      <c r="J201" s="27">
        <f t="shared" si="14"/>
        <v>250</v>
      </c>
    </row>
    <row r="202" spans="1:10" ht="49.15" customHeight="1" x14ac:dyDescent="0.25">
      <c r="A202" s="16"/>
      <c r="B202" s="86" t="s">
        <v>182</v>
      </c>
      <c r="C202" s="86"/>
      <c r="D202" s="64">
        <v>992</v>
      </c>
      <c r="E202" s="64">
        <v>11</v>
      </c>
      <c r="F202" s="45" t="s">
        <v>247</v>
      </c>
      <c r="G202" s="64" t="s">
        <v>185</v>
      </c>
      <c r="H202" s="18"/>
      <c r="I202" s="27">
        <f t="shared" si="14"/>
        <v>250</v>
      </c>
      <c r="J202" s="27">
        <f t="shared" si="14"/>
        <v>250</v>
      </c>
    </row>
    <row r="203" spans="1:10" ht="37.9" customHeight="1" x14ac:dyDescent="0.25">
      <c r="A203" s="16"/>
      <c r="B203" s="86" t="s">
        <v>183</v>
      </c>
      <c r="C203" s="86"/>
      <c r="D203" s="64">
        <v>992</v>
      </c>
      <c r="E203" s="64">
        <v>11</v>
      </c>
      <c r="F203" s="45" t="s">
        <v>247</v>
      </c>
      <c r="G203" s="64" t="s">
        <v>186</v>
      </c>
      <c r="H203" s="18"/>
      <c r="I203" s="27">
        <f t="shared" si="14"/>
        <v>250</v>
      </c>
      <c r="J203" s="27">
        <f t="shared" si="14"/>
        <v>250</v>
      </c>
    </row>
    <row r="204" spans="1:10" ht="52.9" customHeight="1" x14ac:dyDescent="0.25">
      <c r="A204" s="16"/>
      <c r="B204" s="86" t="s">
        <v>184</v>
      </c>
      <c r="C204" s="86"/>
      <c r="D204" s="64">
        <v>992</v>
      </c>
      <c r="E204" s="64">
        <v>11</v>
      </c>
      <c r="F204" s="45" t="s">
        <v>247</v>
      </c>
      <c r="G204" s="64" t="s">
        <v>187</v>
      </c>
      <c r="H204" s="18"/>
      <c r="I204" s="27">
        <f t="shared" si="14"/>
        <v>250</v>
      </c>
      <c r="J204" s="27">
        <f t="shared" si="14"/>
        <v>250</v>
      </c>
    </row>
    <row r="205" spans="1:10" ht="51.75" customHeight="1" x14ac:dyDescent="0.25">
      <c r="A205" s="16"/>
      <c r="B205" s="86" t="s">
        <v>76</v>
      </c>
      <c r="C205" s="86"/>
      <c r="D205" s="64">
        <v>992</v>
      </c>
      <c r="E205" s="64">
        <v>11</v>
      </c>
      <c r="F205" s="45" t="s">
        <v>247</v>
      </c>
      <c r="G205" s="64" t="s">
        <v>187</v>
      </c>
      <c r="H205" s="18">
        <v>240</v>
      </c>
      <c r="I205" s="27">
        <v>250</v>
      </c>
      <c r="J205" s="27">
        <v>250</v>
      </c>
    </row>
    <row r="206" spans="1:10" ht="43.9" customHeight="1" x14ac:dyDescent="0.25">
      <c r="B206" s="86" t="s">
        <v>343</v>
      </c>
      <c r="C206" s="86"/>
      <c r="F206" s="64"/>
      <c r="H206" s="64"/>
      <c r="I206" s="74">
        <v>1000</v>
      </c>
      <c r="J206" s="74">
        <v>2000</v>
      </c>
    </row>
    <row r="207" spans="1:10" ht="15.75" x14ac:dyDescent="0.25">
      <c r="B207" s="14" t="s">
        <v>59</v>
      </c>
      <c r="C207" s="3"/>
      <c r="D207" s="3"/>
      <c r="E207" s="3"/>
      <c r="F207" s="3"/>
      <c r="H207" s="3"/>
      <c r="I207" s="3"/>
    </row>
    <row r="208" spans="1:10" ht="15.75" x14ac:dyDescent="0.25">
      <c r="B208" s="14" t="s">
        <v>60</v>
      </c>
      <c r="C208" s="3"/>
      <c r="D208" s="3"/>
      <c r="E208" s="3"/>
      <c r="F208" s="3"/>
      <c r="G208" s="3"/>
      <c r="H208" s="3"/>
      <c r="I208" s="3"/>
    </row>
    <row r="209" spans="2:10" ht="15.75" x14ac:dyDescent="0.25">
      <c r="B209" s="14" t="s">
        <v>61</v>
      </c>
      <c r="C209" s="3"/>
      <c r="D209" s="3"/>
      <c r="E209" s="3"/>
      <c r="F209" s="3"/>
      <c r="G209" s="81" t="s">
        <v>278</v>
      </c>
      <c r="H209" s="81"/>
      <c r="I209" s="81"/>
      <c r="J209" s="81"/>
    </row>
  </sheetData>
  <mergeCells count="218">
    <mergeCell ref="B206:C206"/>
    <mergeCell ref="B26:C26"/>
    <mergeCell ref="B204:C204"/>
    <mergeCell ref="B205:C205"/>
    <mergeCell ref="G209:J209"/>
    <mergeCell ref="I10:J10"/>
    <mergeCell ref="A10:A11"/>
    <mergeCell ref="D10:D11"/>
    <mergeCell ref="B10:C11"/>
    <mergeCell ref="E10:E11"/>
    <mergeCell ref="F10:F11"/>
    <mergeCell ref="B199:C199"/>
    <mergeCell ref="B200:C200"/>
    <mergeCell ref="B201:C201"/>
    <mergeCell ref="B202:C202"/>
    <mergeCell ref="B203:C203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65:C165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9:C149"/>
    <mergeCell ref="B150:C150"/>
    <mergeCell ref="B151:C151"/>
    <mergeCell ref="B148:C148"/>
    <mergeCell ref="B139:C139"/>
    <mergeCell ref="B140:C140"/>
    <mergeCell ref="B141:C141"/>
    <mergeCell ref="B142:C142"/>
    <mergeCell ref="B143:C143"/>
    <mergeCell ref="B144:C144"/>
    <mergeCell ref="B134:C134"/>
    <mergeCell ref="B135:C135"/>
    <mergeCell ref="B136:C136"/>
    <mergeCell ref="B137:C137"/>
    <mergeCell ref="B138:C138"/>
    <mergeCell ref="B124:C124"/>
    <mergeCell ref="B125:C125"/>
    <mergeCell ref="B126:C126"/>
    <mergeCell ref="B130:C130"/>
    <mergeCell ref="B132:C132"/>
    <mergeCell ref="B133:C133"/>
    <mergeCell ref="B118:C118"/>
    <mergeCell ref="B119:C119"/>
    <mergeCell ref="B120:C120"/>
    <mergeCell ref="B121:C121"/>
    <mergeCell ref="B122:C122"/>
    <mergeCell ref="B123:C123"/>
    <mergeCell ref="B129:C129"/>
    <mergeCell ref="B127:C127"/>
    <mergeCell ref="B128:C128"/>
    <mergeCell ref="B131:C131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9:I9"/>
    <mergeCell ref="L9:M9"/>
    <mergeCell ref="B12:C12"/>
    <mergeCell ref="B13:F13"/>
    <mergeCell ref="B15:C15"/>
    <mergeCell ref="G10:G11"/>
    <mergeCell ref="H10:H11"/>
    <mergeCell ref="G5:I5"/>
    <mergeCell ref="L5:M5"/>
    <mergeCell ref="L6:M6"/>
    <mergeCell ref="A7:H7"/>
    <mergeCell ref="L7:M7"/>
    <mergeCell ref="L8:M8"/>
    <mergeCell ref="G1:I1"/>
    <mergeCell ref="G2:I2"/>
    <mergeCell ref="L2:M2"/>
    <mergeCell ref="G3:I3"/>
    <mergeCell ref="L3:M3"/>
    <mergeCell ref="G4:I4"/>
    <mergeCell ref="L4:M4"/>
  </mergeCells>
  <pageMargins left="0.7" right="0.7" top="0.74750000000000005" bottom="0.75" header="0.3" footer="0.3"/>
  <pageSetup paperSize="9" scale="6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1"/>
  <sheetViews>
    <sheetView view="pageLayout" topLeftCell="A167" zoomScaleNormal="100" zoomScaleSheetLayoutView="200" workbookViewId="0">
      <selection activeCell="A162" sqref="A162"/>
    </sheetView>
  </sheetViews>
  <sheetFormatPr defaultRowHeight="15" x14ac:dyDescent="0.25"/>
  <cols>
    <col min="1" max="1" width="6.5703125" customWidth="1"/>
    <col min="3" max="3" width="4.42578125" customWidth="1"/>
    <col min="6" max="6" width="10.140625" customWidth="1"/>
    <col min="7" max="7" width="16.5703125" customWidth="1"/>
    <col min="8" max="8" width="8.85546875" customWidth="1"/>
    <col min="9" max="9" width="13" customWidth="1"/>
  </cols>
  <sheetData>
    <row r="1" spans="1:13" ht="72.75" customHeight="1" x14ac:dyDescent="0.25">
      <c r="G1" s="82" t="s">
        <v>358</v>
      </c>
      <c r="H1" s="83"/>
      <c r="I1" s="83"/>
    </row>
    <row r="2" spans="1:13" ht="19.5" customHeight="1" x14ac:dyDescent="0.25">
      <c r="G2" s="79" t="s">
        <v>344</v>
      </c>
      <c r="H2" s="79"/>
      <c r="I2" s="79"/>
      <c r="L2" s="80"/>
      <c r="M2" s="80"/>
    </row>
    <row r="3" spans="1:13" ht="28.5" customHeight="1" x14ac:dyDescent="0.25">
      <c r="G3" s="84" t="s">
        <v>67</v>
      </c>
      <c r="H3" s="84"/>
      <c r="I3" s="84"/>
      <c r="L3" s="80"/>
      <c r="M3" s="80"/>
    </row>
    <row r="4" spans="1:13" x14ac:dyDescent="0.25">
      <c r="G4" s="79" t="s">
        <v>62</v>
      </c>
      <c r="H4" s="79"/>
      <c r="I4" s="79"/>
      <c r="L4" s="80"/>
      <c r="M4" s="80"/>
    </row>
    <row r="5" spans="1:13" ht="14.25" customHeight="1" x14ac:dyDescent="0.25">
      <c r="G5" s="79" t="s">
        <v>340</v>
      </c>
      <c r="H5" s="79"/>
      <c r="I5" s="79"/>
      <c r="L5" s="80"/>
      <c r="M5" s="80"/>
    </row>
    <row r="6" spans="1:13" x14ac:dyDescent="0.25">
      <c r="L6" s="80"/>
      <c r="M6" s="80"/>
    </row>
    <row r="7" spans="1:13" ht="16.5" customHeight="1" x14ac:dyDescent="0.25">
      <c r="A7" s="110" t="s">
        <v>68</v>
      </c>
      <c r="B7" s="110"/>
      <c r="C7" s="110"/>
      <c r="D7" s="110"/>
      <c r="E7" s="110"/>
      <c r="F7" s="110"/>
      <c r="G7" s="110"/>
      <c r="H7" s="110"/>
      <c r="I7" s="110"/>
      <c r="L7" s="80"/>
      <c r="M7" s="80"/>
    </row>
    <row r="8" spans="1:13" ht="1.5" hidden="1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L8" s="80"/>
      <c r="M8" s="80"/>
    </row>
    <row r="9" spans="1:13" ht="33" customHeight="1" x14ac:dyDescent="0.25">
      <c r="A9" s="114" t="s">
        <v>354</v>
      </c>
      <c r="B9" s="114"/>
      <c r="C9" s="114"/>
      <c r="D9" s="114"/>
      <c r="E9" s="114"/>
      <c r="F9" s="114"/>
      <c r="G9" s="114"/>
      <c r="H9" s="114"/>
      <c r="I9" s="114"/>
      <c r="L9" s="80"/>
      <c r="M9" s="80"/>
    </row>
    <row r="10" spans="1:13" ht="56.25" customHeight="1" x14ac:dyDescent="0.25">
      <c r="A10" s="92" t="s">
        <v>1</v>
      </c>
      <c r="B10" s="106" t="s">
        <v>2</v>
      </c>
      <c r="C10" s="127"/>
      <c r="D10" s="127"/>
      <c r="E10" s="127"/>
      <c r="F10" s="107"/>
      <c r="G10" s="92" t="s">
        <v>69</v>
      </c>
      <c r="H10" s="92" t="s">
        <v>70</v>
      </c>
      <c r="I10" s="95" t="s">
        <v>71</v>
      </c>
      <c r="J10" s="96"/>
    </row>
    <row r="11" spans="1:13" ht="42.6" customHeight="1" x14ac:dyDescent="0.25">
      <c r="A11" s="93"/>
      <c r="B11" s="108"/>
      <c r="C11" s="128"/>
      <c r="D11" s="128"/>
      <c r="E11" s="128"/>
      <c r="F11" s="109"/>
      <c r="G11" s="93"/>
      <c r="H11" s="93"/>
      <c r="I11" s="68" t="s">
        <v>341</v>
      </c>
      <c r="J11" s="20" t="s">
        <v>342</v>
      </c>
    </row>
    <row r="12" spans="1:13" ht="18.75" customHeight="1" x14ac:dyDescent="0.25">
      <c r="A12" s="20">
        <v>1</v>
      </c>
      <c r="B12" s="115">
        <v>2</v>
      </c>
      <c r="C12" s="115"/>
      <c r="D12" s="115"/>
      <c r="E12" s="115"/>
      <c r="F12" s="115"/>
      <c r="G12" s="20">
        <v>3</v>
      </c>
      <c r="H12" s="20">
        <v>4</v>
      </c>
      <c r="I12" s="20">
        <v>5</v>
      </c>
      <c r="J12" s="73">
        <v>6</v>
      </c>
    </row>
    <row r="13" spans="1:13" ht="18.75" customHeight="1" x14ac:dyDescent="0.25">
      <c r="A13" s="16"/>
      <c r="B13" s="91" t="s">
        <v>72</v>
      </c>
      <c r="C13" s="91"/>
      <c r="D13" s="91"/>
      <c r="E13" s="91"/>
      <c r="F13" s="91"/>
      <c r="G13" s="16"/>
      <c r="H13" s="36"/>
      <c r="I13" s="42">
        <f>I15+I31+I36+I52+I67+I75+I81+I85+I108+I112+I122+I126+I135+I140+I149+I157+I169+I131+I153+I165+I173</f>
        <v>72700.2</v>
      </c>
      <c r="J13" s="42">
        <f>J15+J31+J36+J52+J67+J75+J81+J85+J108+J112+J122+J126+J135+J140+J149+J157+J169+J131+J153+J165+J173</f>
        <v>40919.999999999993</v>
      </c>
    </row>
    <row r="14" spans="1:13" ht="0.75" customHeight="1" x14ac:dyDescent="0.25">
      <c r="A14" s="16"/>
      <c r="B14" s="16"/>
      <c r="C14" s="16"/>
      <c r="D14" s="16"/>
      <c r="E14" s="16"/>
      <c r="F14" s="16"/>
      <c r="G14" s="16"/>
      <c r="H14" s="36"/>
      <c r="I14" s="16"/>
      <c r="J14" s="16"/>
    </row>
    <row r="15" spans="1:13" ht="39" customHeight="1" x14ac:dyDescent="0.25">
      <c r="A15" s="16" t="s">
        <v>7</v>
      </c>
      <c r="B15" s="111" t="s">
        <v>73</v>
      </c>
      <c r="C15" s="111"/>
      <c r="D15" s="111"/>
      <c r="E15" s="111"/>
      <c r="F15" s="111"/>
      <c r="G15" s="23" t="s">
        <v>77</v>
      </c>
      <c r="H15" s="37"/>
      <c r="I15" s="25">
        <f>I16+I20+I26</f>
        <v>2281.6999999999998</v>
      </c>
      <c r="J15" s="25">
        <f>J16+J20+J26</f>
        <v>2039.1999999999998</v>
      </c>
    </row>
    <row r="16" spans="1:13" ht="27.75" customHeight="1" x14ac:dyDescent="0.25">
      <c r="A16" s="16"/>
      <c r="B16" s="112" t="s">
        <v>309</v>
      </c>
      <c r="C16" s="112"/>
      <c r="D16" s="112"/>
      <c r="E16" s="112"/>
      <c r="F16" s="112"/>
      <c r="G16" s="28" t="s">
        <v>78</v>
      </c>
      <c r="H16" s="38"/>
      <c r="I16" s="25">
        <f t="shared" ref="I16:J18" si="0">I17</f>
        <v>116.9</v>
      </c>
      <c r="J16" s="25">
        <f t="shared" si="0"/>
        <v>116.9</v>
      </c>
    </row>
    <row r="17" spans="1:10" ht="37.5" customHeight="1" x14ac:dyDescent="0.25">
      <c r="A17" s="16"/>
      <c r="B17" s="113" t="s">
        <v>74</v>
      </c>
      <c r="C17" s="113"/>
      <c r="D17" s="113"/>
      <c r="E17" s="113"/>
      <c r="F17" s="113"/>
      <c r="G17" s="29" t="s">
        <v>79</v>
      </c>
      <c r="H17" s="37"/>
      <c r="I17" s="27">
        <f t="shared" si="0"/>
        <v>116.9</v>
      </c>
      <c r="J17" s="27">
        <f t="shared" si="0"/>
        <v>116.9</v>
      </c>
    </row>
    <row r="18" spans="1:10" ht="25.5" customHeight="1" x14ac:dyDescent="0.25">
      <c r="A18" s="16"/>
      <c r="B18" s="113" t="s">
        <v>75</v>
      </c>
      <c r="C18" s="113"/>
      <c r="D18" s="113"/>
      <c r="E18" s="113"/>
      <c r="F18" s="113"/>
      <c r="G18" s="24" t="s">
        <v>80</v>
      </c>
      <c r="H18" s="37"/>
      <c r="I18" s="27">
        <f t="shared" si="0"/>
        <v>116.9</v>
      </c>
      <c r="J18" s="27">
        <f t="shared" si="0"/>
        <v>116.9</v>
      </c>
    </row>
    <row r="19" spans="1:10" ht="30" customHeight="1" x14ac:dyDescent="0.25">
      <c r="A19" s="16"/>
      <c r="B19" s="113" t="s">
        <v>76</v>
      </c>
      <c r="C19" s="113"/>
      <c r="D19" s="113"/>
      <c r="E19" s="113"/>
      <c r="F19" s="113"/>
      <c r="G19" s="26" t="s">
        <v>80</v>
      </c>
      <c r="H19" s="39">
        <v>240</v>
      </c>
      <c r="I19" s="27">
        <v>116.9</v>
      </c>
      <c r="J19" s="27">
        <v>116.9</v>
      </c>
    </row>
    <row r="20" spans="1:10" ht="29.25" customHeight="1" x14ac:dyDescent="0.25">
      <c r="A20" s="16"/>
      <c r="B20" s="112" t="s">
        <v>310</v>
      </c>
      <c r="C20" s="112"/>
      <c r="D20" s="112"/>
      <c r="E20" s="112"/>
      <c r="F20" s="112"/>
      <c r="G20" s="30" t="s">
        <v>83</v>
      </c>
      <c r="H20" s="37"/>
      <c r="I20" s="25">
        <f>I21</f>
        <v>310</v>
      </c>
      <c r="J20" s="25">
        <f>J21</f>
        <v>310</v>
      </c>
    </row>
    <row r="21" spans="1:10" ht="21.75" customHeight="1" x14ac:dyDescent="0.25">
      <c r="A21" s="16"/>
      <c r="B21" s="113" t="s">
        <v>81</v>
      </c>
      <c r="C21" s="113"/>
      <c r="D21" s="113"/>
      <c r="E21" s="113"/>
      <c r="F21" s="113"/>
      <c r="G21" s="29" t="s">
        <v>84</v>
      </c>
      <c r="H21" s="37"/>
      <c r="I21" s="27">
        <f>I23+I25</f>
        <v>310</v>
      </c>
      <c r="J21" s="27">
        <f>J23+J25</f>
        <v>310</v>
      </c>
    </row>
    <row r="22" spans="1:10" ht="24" customHeight="1" x14ac:dyDescent="0.25">
      <c r="A22" s="16"/>
      <c r="B22" s="113" t="s">
        <v>75</v>
      </c>
      <c r="C22" s="113"/>
      <c r="D22" s="113"/>
      <c r="E22" s="113"/>
      <c r="F22" s="113"/>
      <c r="G22" s="24" t="s">
        <v>85</v>
      </c>
      <c r="H22" s="37"/>
      <c r="I22" s="27">
        <f>I23</f>
        <v>300</v>
      </c>
      <c r="J22" s="27">
        <f>J23</f>
        <v>300</v>
      </c>
    </row>
    <row r="23" spans="1:10" ht="38.25" customHeight="1" x14ac:dyDescent="0.25">
      <c r="A23" s="16"/>
      <c r="B23" s="113" t="s">
        <v>76</v>
      </c>
      <c r="C23" s="113"/>
      <c r="D23" s="113"/>
      <c r="E23" s="113"/>
      <c r="F23" s="113"/>
      <c r="G23" s="24" t="s">
        <v>85</v>
      </c>
      <c r="H23" s="39">
        <v>240</v>
      </c>
      <c r="I23" s="27">
        <v>300</v>
      </c>
      <c r="J23" s="27">
        <v>300</v>
      </c>
    </row>
    <row r="24" spans="1:10" ht="56.25" customHeight="1" x14ac:dyDescent="0.25">
      <c r="A24" s="16"/>
      <c r="B24" s="113" t="s">
        <v>82</v>
      </c>
      <c r="C24" s="113"/>
      <c r="D24" s="113"/>
      <c r="E24" s="113"/>
      <c r="F24" s="113"/>
      <c r="G24" s="24" t="s">
        <v>86</v>
      </c>
      <c r="H24" s="39"/>
      <c r="I24" s="27">
        <f>I25</f>
        <v>10</v>
      </c>
      <c r="J24" s="27">
        <f>J25</f>
        <v>10</v>
      </c>
    </row>
    <row r="25" spans="1:10" ht="32.25" customHeight="1" x14ac:dyDescent="0.25">
      <c r="A25" s="16"/>
      <c r="B25" s="113" t="s">
        <v>76</v>
      </c>
      <c r="C25" s="113"/>
      <c r="D25" s="113"/>
      <c r="E25" s="113"/>
      <c r="F25" s="113"/>
      <c r="G25" s="26" t="s">
        <v>86</v>
      </c>
      <c r="H25" s="39">
        <v>240</v>
      </c>
      <c r="I25" s="27">
        <v>10</v>
      </c>
      <c r="J25" s="27">
        <v>10</v>
      </c>
    </row>
    <row r="26" spans="1:10" ht="46.9" customHeight="1" x14ac:dyDescent="0.25">
      <c r="A26" s="16"/>
      <c r="B26" s="116" t="s">
        <v>311</v>
      </c>
      <c r="C26" s="116"/>
      <c r="D26" s="116"/>
      <c r="E26" s="116"/>
      <c r="F26" s="116"/>
      <c r="G26" s="31" t="s">
        <v>88</v>
      </c>
      <c r="H26" s="40"/>
      <c r="I26" s="25">
        <f>I27</f>
        <v>1854.8</v>
      </c>
      <c r="J26" s="25">
        <f>J27</f>
        <v>1612.3</v>
      </c>
    </row>
    <row r="27" spans="1:10" ht="36.75" customHeight="1" x14ac:dyDescent="0.25">
      <c r="A27" s="16"/>
      <c r="B27" s="100" t="s">
        <v>81</v>
      </c>
      <c r="C27" s="100"/>
      <c r="D27" s="100"/>
      <c r="E27" s="100"/>
      <c r="F27" s="100"/>
      <c r="G27" s="29" t="s">
        <v>89</v>
      </c>
      <c r="H27" s="41"/>
      <c r="I27" s="27">
        <f>I28</f>
        <v>1854.8</v>
      </c>
      <c r="J27" s="27">
        <f>J28</f>
        <v>1612.3</v>
      </c>
    </row>
    <row r="28" spans="1:10" ht="37.5" customHeight="1" x14ac:dyDescent="0.25">
      <c r="A28" s="16"/>
      <c r="B28" s="100" t="s">
        <v>75</v>
      </c>
      <c r="C28" s="100"/>
      <c r="D28" s="100"/>
      <c r="E28" s="100"/>
      <c r="F28" s="100"/>
      <c r="G28" s="24" t="s">
        <v>90</v>
      </c>
      <c r="H28" s="41"/>
      <c r="I28" s="27">
        <f>I29+I30</f>
        <v>1854.8</v>
      </c>
      <c r="J28" s="27">
        <f>J29+J30</f>
        <v>1612.3</v>
      </c>
    </row>
    <row r="29" spans="1:10" ht="47.25" customHeight="1" x14ac:dyDescent="0.25">
      <c r="A29" s="16"/>
      <c r="B29" s="100" t="s">
        <v>76</v>
      </c>
      <c r="C29" s="100"/>
      <c r="D29" s="100"/>
      <c r="E29" s="100"/>
      <c r="F29" s="100"/>
      <c r="G29" s="26" t="s">
        <v>90</v>
      </c>
      <c r="H29" s="40">
        <v>240</v>
      </c>
      <c r="I29" s="27">
        <v>1504.8</v>
      </c>
      <c r="J29" s="27">
        <v>1362.3</v>
      </c>
    </row>
    <row r="30" spans="1:10" ht="19.899999999999999" customHeight="1" x14ac:dyDescent="0.25">
      <c r="A30" s="16"/>
      <c r="B30" s="100" t="s">
        <v>87</v>
      </c>
      <c r="C30" s="100"/>
      <c r="D30" s="100"/>
      <c r="E30" s="100"/>
      <c r="F30" s="100"/>
      <c r="G30" s="26" t="s">
        <v>90</v>
      </c>
      <c r="H30" s="40">
        <v>850</v>
      </c>
      <c r="I30" s="27">
        <v>350</v>
      </c>
      <c r="J30" s="27">
        <v>250</v>
      </c>
    </row>
    <row r="31" spans="1:10" ht="45" customHeight="1" x14ac:dyDescent="0.25">
      <c r="A31" s="16" t="s">
        <v>18</v>
      </c>
      <c r="B31" s="111" t="s">
        <v>91</v>
      </c>
      <c r="C31" s="111"/>
      <c r="D31" s="111"/>
      <c r="E31" s="111"/>
      <c r="F31" s="111"/>
      <c r="G31" s="23" t="s">
        <v>94</v>
      </c>
      <c r="H31" s="41"/>
      <c r="I31" s="25">
        <f t="shared" ref="I31:J33" si="1">I32</f>
        <v>250</v>
      </c>
      <c r="J31" s="25">
        <f t="shared" si="1"/>
        <v>250</v>
      </c>
    </row>
    <row r="32" spans="1:10" ht="33.75" customHeight="1" x14ac:dyDescent="0.25">
      <c r="A32" s="16"/>
      <c r="B32" s="100" t="s">
        <v>92</v>
      </c>
      <c r="C32" s="100"/>
      <c r="D32" s="100"/>
      <c r="E32" s="100"/>
      <c r="F32" s="100"/>
      <c r="G32" s="24" t="s">
        <v>95</v>
      </c>
      <c r="H32" s="41"/>
      <c r="I32" s="27">
        <f t="shared" si="1"/>
        <v>250</v>
      </c>
      <c r="J32" s="27">
        <f t="shared" si="1"/>
        <v>250</v>
      </c>
    </row>
    <row r="33" spans="1:10" ht="54.75" customHeight="1" x14ac:dyDescent="0.25">
      <c r="A33" s="16"/>
      <c r="B33" s="100" t="s">
        <v>93</v>
      </c>
      <c r="C33" s="100"/>
      <c r="D33" s="100"/>
      <c r="E33" s="100"/>
      <c r="F33" s="100"/>
      <c r="G33" s="26" t="s">
        <v>96</v>
      </c>
      <c r="H33" s="41"/>
      <c r="I33" s="27">
        <f t="shared" si="1"/>
        <v>250</v>
      </c>
      <c r="J33" s="27">
        <f t="shared" si="1"/>
        <v>250</v>
      </c>
    </row>
    <row r="34" spans="1:10" ht="34.15" customHeight="1" x14ac:dyDescent="0.25">
      <c r="A34" s="16"/>
      <c r="B34" s="100" t="s">
        <v>76</v>
      </c>
      <c r="C34" s="100"/>
      <c r="D34" s="100"/>
      <c r="E34" s="100"/>
      <c r="F34" s="100"/>
      <c r="G34" s="26" t="s">
        <v>96</v>
      </c>
      <c r="H34" s="40">
        <v>240</v>
      </c>
      <c r="I34" s="27">
        <v>250</v>
      </c>
      <c r="J34" s="27">
        <v>250</v>
      </c>
    </row>
    <row r="35" spans="1:10" ht="31.5" customHeight="1" x14ac:dyDescent="0.25">
      <c r="A35" s="67">
        <v>1</v>
      </c>
      <c r="B35" s="118">
        <v>2</v>
      </c>
      <c r="C35" s="118"/>
      <c r="D35" s="118"/>
      <c r="E35" s="118"/>
      <c r="F35" s="118"/>
      <c r="G35" s="33">
        <v>3</v>
      </c>
      <c r="H35" s="34">
        <v>4</v>
      </c>
      <c r="I35" s="35">
        <v>5</v>
      </c>
      <c r="J35" s="35">
        <v>5</v>
      </c>
    </row>
    <row r="36" spans="1:10" ht="27.75" customHeight="1" x14ac:dyDescent="0.25">
      <c r="A36" s="16" t="s">
        <v>23</v>
      </c>
      <c r="B36" s="85" t="s">
        <v>97</v>
      </c>
      <c r="C36" s="85"/>
      <c r="D36" s="85"/>
      <c r="E36" s="85"/>
      <c r="F36" s="85"/>
      <c r="G36" s="23" t="s">
        <v>108</v>
      </c>
      <c r="H36" s="40"/>
      <c r="I36" s="25">
        <f>I37+I42+I48</f>
        <v>200</v>
      </c>
      <c r="J36" s="25">
        <f>J37+J42+J48</f>
        <v>200</v>
      </c>
    </row>
    <row r="37" spans="1:10" ht="60.75" customHeight="1" x14ac:dyDescent="0.25">
      <c r="A37" s="16"/>
      <c r="B37" s="117" t="s">
        <v>312</v>
      </c>
      <c r="C37" s="117"/>
      <c r="D37" s="117"/>
      <c r="E37" s="117"/>
      <c r="F37" s="117"/>
      <c r="G37" s="24" t="s">
        <v>105</v>
      </c>
      <c r="H37" s="40"/>
      <c r="I37" s="27">
        <f>I38</f>
        <v>40</v>
      </c>
      <c r="J37" s="27">
        <f>J38</f>
        <v>40</v>
      </c>
    </row>
    <row r="38" spans="1:10" ht="27.75" customHeight="1" x14ac:dyDescent="0.25">
      <c r="A38" s="16"/>
      <c r="B38" s="86" t="s">
        <v>98</v>
      </c>
      <c r="C38" s="86"/>
      <c r="D38" s="86"/>
      <c r="E38" s="86"/>
      <c r="F38" s="86"/>
      <c r="G38" s="24" t="s">
        <v>106</v>
      </c>
      <c r="H38" s="40"/>
      <c r="I38" s="27">
        <f>I39</f>
        <v>40</v>
      </c>
      <c r="J38" s="27">
        <f>J39</f>
        <v>40</v>
      </c>
    </row>
    <row r="39" spans="1:10" ht="27.75" customHeight="1" x14ac:dyDescent="0.25">
      <c r="A39" s="16"/>
      <c r="B39" s="86" t="s">
        <v>99</v>
      </c>
      <c r="C39" s="86"/>
      <c r="D39" s="86"/>
      <c r="E39" s="86"/>
      <c r="F39" s="86"/>
      <c r="G39" s="24" t="s">
        <v>107</v>
      </c>
      <c r="H39" s="40"/>
      <c r="I39" s="27">
        <f>I41</f>
        <v>40</v>
      </c>
      <c r="J39" s="27">
        <f>J41</f>
        <v>40</v>
      </c>
    </row>
    <row r="40" spans="1:10" ht="9" hidden="1" customHeight="1" x14ac:dyDescent="0.25"/>
    <row r="41" spans="1:10" ht="31.5" customHeight="1" x14ac:dyDescent="0.25">
      <c r="A41" s="16"/>
      <c r="B41" s="86" t="s">
        <v>76</v>
      </c>
      <c r="C41" s="86"/>
      <c r="D41" s="86"/>
      <c r="E41" s="86"/>
      <c r="F41" s="86"/>
      <c r="G41" s="26" t="s">
        <v>107</v>
      </c>
      <c r="H41" s="40">
        <v>240</v>
      </c>
      <c r="I41" s="27">
        <v>40</v>
      </c>
      <c r="J41" s="27">
        <v>40</v>
      </c>
    </row>
    <row r="42" spans="1:10" ht="33.75" customHeight="1" x14ac:dyDescent="0.25">
      <c r="A42" s="16"/>
      <c r="B42" s="117" t="s">
        <v>313</v>
      </c>
      <c r="C42" s="117"/>
      <c r="D42" s="117"/>
      <c r="E42" s="117"/>
      <c r="F42" s="117"/>
      <c r="G42" s="29" t="s">
        <v>109</v>
      </c>
      <c r="H42" s="40"/>
      <c r="I42" s="27">
        <f>I43</f>
        <v>155</v>
      </c>
      <c r="J42" s="27">
        <f>J43</f>
        <v>155</v>
      </c>
    </row>
    <row r="43" spans="1:10" ht="48.6" customHeight="1" x14ac:dyDescent="0.25">
      <c r="A43" s="16"/>
      <c r="B43" s="86" t="s">
        <v>100</v>
      </c>
      <c r="C43" s="86"/>
      <c r="D43" s="86"/>
      <c r="E43" s="86"/>
      <c r="F43" s="86"/>
      <c r="G43" s="29" t="s">
        <v>110</v>
      </c>
      <c r="H43" s="40"/>
      <c r="I43" s="27">
        <f>I44+I46</f>
        <v>155</v>
      </c>
      <c r="J43" s="27">
        <f>J44+J46</f>
        <v>155</v>
      </c>
    </row>
    <row r="44" spans="1:10" ht="84" customHeight="1" x14ac:dyDescent="0.25">
      <c r="A44" s="16"/>
      <c r="B44" s="86" t="s">
        <v>101</v>
      </c>
      <c r="C44" s="86"/>
      <c r="D44" s="86"/>
      <c r="E44" s="86"/>
      <c r="F44" s="86"/>
      <c r="G44" s="24" t="s">
        <v>111</v>
      </c>
      <c r="H44" s="40"/>
      <c r="I44" s="27">
        <f>I45</f>
        <v>20</v>
      </c>
      <c r="J44" s="27">
        <f>J45</f>
        <v>20</v>
      </c>
    </row>
    <row r="45" spans="1:10" ht="37.15" customHeight="1" x14ac:dyDescent="0.25">
      <c r="A45" s="16"/>
      <c r="B45" s="86" t="s">
        <v>76</v>
      </c>
      <c r="C45" s="86"/>
      <c r="D45" s="86"/>
      <c r="E45" s="86"/>
      <c r="F45" s="86"/>
      <c r="G45" s="26" t="s">
        <v>111</v>
      </c>
      <c r="H45" s="40">
        <v>240</v>
      </c>
      <c r="I45" s="27">
        <v>20</v>
      </c>
      <c r="J45" s="27">
        <v>20</v>
      </c>
    </row>
    <row r="46" spans="1:10" ht="50.25" customHeight="1" x14ac:dyDescent="0.25">
      <c r="A46" s="16"/>
      <c r="B46" s="86" t="s">
        <v>102</v>
      </c>
      <c r="C46" s="86"/>
      <c r="D46" s="86"/>
      <c r="E46" s="86"/>
      <c r="F46" s="86"/>
      <c r="G46" s="24" t="s">
        <v>112</v>
      </c>
      <c r="H46" s="40"/>
      <c r="I46" s="27">
        <f>I47</f>
        <v>135</v>
      </c>
      <c r="J46" s="27">
        <f>J47</f>
        <v>135</v>
      </c>
    </row>
    <row r="47" spans="1:10" ht="39" customHeight="1" x14ac:dyDescent="0.25">
      <c r="A47" s="16"/>
      <c r="B47" s="86" t="s">
        <v>76</v>
      </c>
      <c r="C47" s="86"/>
      <c r="D47" s="86"/>
      <c r="E47" s="86"/>
      <c r="F47" s="86"/>
      <c r="G47" s="26" t="s">
        <v>112</v>
      </c>
      <c r="H47" s="40">
        <v>240</v>
      </c>
      <c r="I47" s="27">
        <v>135</v>
      </c>
      <c r="J47" s="27">
        <v>135</v>
      </c>
    </row>
    <row r="48" spans="1:10" ht="49.5" customHeight="1" x14ac:dyDescent="0.25">
      <c r="A48" s="16"/>
      <c r="B48" s="117" t="s">
        <v>314</v>
      </c>
      <c r="C48" s="117"/>
      <c r="D48" s="117"/>
      <c r="E48" s="117"/>
      <c r="F48" s="117"/>
      <c r="G48" s="29" t="s">
        <v>113</v>
      </c>
      <c r="H48" s="40"/>
      <c r="I48" s="27">
        <f t="shared" ref="I48:J50" si="2">I49</f>
        <v>5</v>
      </c>
      <c r="J48" s="27">
        <f t="shared" si="2"/>
        <v>5</v>
      </c>
    </row>
    <row r="49" spans="1:10" ht="44.25" customHeight="1" x14ac:dyDescent="0.25">
      <c r="A49" s="16"/>
      <c r="B49" s="86" t="s">
        <v>103</v>
      </c>
      <c r="C49" s="86"/>
      <c r="D49" s="86"/>
      <c r="E49" s="86"/>
      <c r="F49" s="86"/>
      <c r="G49" s="26" t="s">
        <v>114</v>
      </c>
      <c r="H49" s="40"/>
      <c r="I49" s="27">
        <f t="shared" si="2"/>
        <v>5</v>
      </c>
      <c r="J49" s="27">
        <f t="shared" si="2"/>
        <v>5</v>
      </c>
    </row>
    <row r="50" spans="1:10" ht="24" customHeight="1" x14ac:dyDescent="0.25">
      <c r="A50" s="16"/>
      <c r="B50" s="86" t="s">
        <v>104</v>
      </c>
      <c r="C50" s="86"/>
      <c r="D50" s="86"/>
      <c r="E50" s="86"/>
      <c r="F50" s="86"/>
      <c r="G50" s="26" t="s">
        <v>115</v>
      </c>
      <c r="H50" s="40"/>
      <c r="I50" s="27">
        <f t="shared" si="2"/>
        <v>5</v>
      </c>
      <c r="J50" s="27">
        <f t="shared" si="2"/>
        <v>5</v>
      </c>
    </row>
    <row r="51" spans="1:10" ht="46.5" customHeight="1" x14ac:dyDescent="0.25">
      <c r="A51" s="16"/>
      <c r="B51" s="86" t="s">
        <v>76</v>
      </c>
      <c r="C51" s="86"/>
      <c r="D51" s="86"/>
      <c r="E51" s="86"/>
      <c r="F51" s="86"/>
      <c r="G51" s="26" t="s">
        <v>115</v>
      </c>
      <c r="H51" s="40">
        <v>240</v>
      </c>
      <c r="I51" s="27">
        <v>5</v>
      </c>
      <c r="J51" s="27">
        <v>5</v>
      </c>
    </row>
    <row r="52" spans="1:10" ht="63" customHeight="1" x14ac:dyDescent="0.25">
      <c r="A52" s="16" t="s">
        <v>29</v>
      </c>
      <c r="B52" s="85" t="s">
        <v>116</v>
      </c>
      <c r="C52" s="85"/>
      <c r="D52" s="85"/>
      <c r="E52" s="85"/>
      <c r="F52" s="85"/>
      <c r="G52" s="28" t="s">
        <v>121</v>
      </c>
      <c r="H52" s="40"/>
      <c r="I52" s="25">
        <f>I53+I57</f>
        <v>40621.1</v>
      </c>
      <c r="J52" s="25">
        <f>J53+J57</f>
        <v>8193.9</v>
      </c>
    </row>
    <row r="53" spans="1:10" ht="72.75" customHeight="1" x14ac:dyDescent="0.25">
      <c r="A53" s="16"/>
      <c r="B53" s="117" t="s">
        <v>315</v>
      </c>
      <c r="C53" s="117"/>
      <c r="D53" s="117"/>
      <c r="E53" s="117"/>
      <c r="F53" s="117"/>
      <c r="G53" s="31" t="s">
        <v>122</v>
      </c>
      <c r="H53" s="40"/>
      <c r="I53" s="27">
        <f t="shared" ref="I53:J55" si="3">I54</f>
        <v>316.7</v>
      </c>
      <c r="J53" s="27">
        <f t="shared" si="3"/>
        <v>216.7</v>
      </c>
    </row>
    <row r="54" spans="1:10" ht="51.75" customHeight="1" x14ac:dyDescent="0.25">
      <c r="A54" s="16"/>
      <c r="B54" s="86" t="s">
        <v>117</v>
      </c>
      <c r="C54" s="86"/>
      <c r="D54" s="86"/>
      <c r="E54" s="86"/>
      <c r="F54" s="86"/>
      <c r="G54" s="24" t="s">
        <v>123</v>
      </c>
      <c r="H54" s="40"/>
      <c r="I54" s="27">
        <f t="shared" si="3"/>
        <v>316.7</v>
      </c>
      <c r="J54" s="27">
        <f t="shared" si="3"/>
        <v>216.7</v>
      </c>
    </row>
    <row r="55" spans="1:10" ht="33.75" customHeight="1" x14ac:dyDescent="0.25">
      <c r="A55" s="16"/>
      <c r="B55" s="86" t="s">
        <v>118</v>
      </c>
      <c r="C55" s="86"/>
      <c r="D55" s="86"/>
      <c r="E55" s="86"/>
      <c r="F55" s="86"/>
      <c r="G55" s="26" t="s">
        <v>124</v>
      </c>
      <c r="H55" s="40"/>
      <c r="I55" s="27">
        <f t="shared" si="3"/>
        <v>316.7</v>
      </c>
      <c r="J55" s="27">
        <f t="shared" si="3"/>
        <v>216.7</v>
      </c>
    </row>
    <row r="56" spans="1:10" ht="52.5" customHeight="1" x14ac:dyDescent="0.25">
      <c r="A56" s="16"/>
      <c r="B56" s="86" t="s">
        <v>76</v>
      </c>
      <c r="C56" s="86"/>
      <c r="D56" s="86"/>
      <c r="E56" s="86"/>
      <c r="F56" s="86"/>
      <c r="G56" s="26" t="s">
        <v>124</v>
      </c>
      <c r="H56" s="40">
        <v>240</v>
      </c>
      <c r="I56" s="27">
        <v>316.7</v>
      </c>
      <c r="J56" s="27">
        <v>216.7</v>
      </c>
    </row>
    <row r="57" spans="1:10" ht="69" customHeight="1" x14ac:dyDescent="0.25">
      <c r="A57" s="16"/>
      <c r="B57" s="117" t="s">
        <v>316</v>
      </c>
      <c r="C57" s="117"/>
      <c r="D57" s="117"/>
      <c r="E57" s="117"/>
      <c r="F57" s="117"/>
      <c r="G57" s="29" t="s">
        <v>125</v>
      </c>
      <c r="H57" s="40"/>
      <c r="I57" s="27">
        <f>I58</f>
        <v>40304.400000000001</v>
      </c>
      <c r="J57" s="27">
        <f>J58</f>
        <v>7977.2</v>
      </c>
    </row>
    <row r="58" spans="1:10" ht="62.25" customHeight="1" x14ac:dyDescent="0.25">
      <c r="A58" s="16"/>
      <c r="B58" s="86" t="s">
        <v>119</v>
      </c>
      <c r="C58" s="86"/>
      <c r="D58" s="86"/>
      <c r="E58" s="86"/>
      <c r="F58" s="86"/>
      <c r="G58" s="24" t="s">
        <v>126</v>
      </c>
      <c r="H58" s="40"/>
      <c r="I58" s="27">
        <f>I60+I62+I64</f>
        <v>40304.400000000001</v>
      </c>
      <c r="J58" s="27">
        <f>J60+J62+J64</f>
        <v>7977.2</v>
      </c>
    </row>
    <row r="59" spans="1:10" ht="25.15" customHeight="1" x14ac:dyDescent="0.25">
      <c r="A59" s="67">
        <v>1</v>
      </c>
      <c r="B59" s="103">
        <v>2</v>
      </c>
      <c r="C59" s="119"/>
      <c r="D59" s="119"/>
      <c r="E59" s="119"/>
      <c r="F59" s="104"/>
      <c r="G59" s="33">
        <v>3</v>
      </c>
      <c r="H59" s="34">
        <v>4</v>
      </c>
      <c r="I59" s="35">
        <v>5</v>
      </c>
      <c r="J59" s="35">
        <v>5</v>
      </c>
    </row>
    <row r="60" spans="1:10" ht="27.75" customHeight="1" x14ac:dyDescent="0.25">
      <c r="A60" s="16"/>
      <c r="B60" s="86" t="s">
        <v>120</v>
      </c>
      <c r="C60" s="86"/>
      <c r="D60" s="86"/>
      <c r="E60" s="86"/>
      <c r="F60" s="86"/>
      <c r="G60" s="26" t="s">
        <v>127</v>
      </c>
      <c r="H60" s="40"/>
      <c r="I60" s="27">
        <f>I61</f>
        <v>6212</v>
      </c>
      <c r="J60" s="27">
        <f>J61</f>
        <v>7977.2</v>
      </c>
    </row>
    <row r="61" spans="1:10" ht="31.9" customHeight="1" x14ac:dyDescent="0.25">
      <c r="A61" s="16"/>
      <c r="B61" s="86" t="s">
        <v>76</v>
      </c>
      <c r="C61" s="86"/>
      <c r="D61" s="86"/>
      <c r="E61" s="86"/>
      <c r="F61" s="86"/>
      <c r="G61" s="26" t="s">
        <v>127</v>
      </c>
      <c r="H61" s="40">
        <v>240</v>
      </c>
      <c r="I61" s="27">
        <v>6212</v>
      </c>
      <c r="J61" s="27">
        <v>7977.2</v>
      </c>
    </row>
    <row r="62" spans="1:10" ht="46.9" customHeight="1" x14ac:dyDescent="0.25">
      <c r="A62" s="16"/>
      <c r="B62" s="120" t="s">
        <v>280</v>
      </c>
      <c r="C62" s="120"/>
      <c r="D62" s="120"/>
      <c r="E62" s="120"/>
      <c r="F62" s="120"/>
      <c r="G62" s="52" t="s">
        <v>279</v>
      </c>
      <c r="H62" s="40"/>
      <c r="I62" s="27">
        <f>I63</f>
        <v>0</v>
      </c>
      <c r="J62" s="27">
        <f>J63</f>
        <v>0</v>
      </c>
    </row>
    <row r="63" spans="1:10" ht="28.9" customHeight="1" x14ac:dyDescent="0.25">
      <c r="A63" s="16"/>
      <c r="B63" s="86" t="s">
        <v>76</v>
      </c>
      <c r="C63" s="86"/>
      <c r="D63" s="86"/>
      <c r="E63" s="86"/>
      <c r="F63" s="86"/>
      <c r="G63" s="52" t="s">
        <v>279</v>
      </c>
      <c r="H63" s="40">
        <v>240</v>
      </c>
      <c r="I63" s="27">
        <v>0</v>
      </c>
      <c r="J63" s="27">
        <v>0</v>
      </c>
    </row>
    <row r="64" spans="1:10" ht="69" customHeight="1" x14ac:dyDescent="0.25">
      <c r="A64" s="16"/>
      <c r="B64" s="86" t="s">
        <v>363</v>
      </c>
      <c r="C64" s="86"/>
      <c r="D64" s="86"/>
      <c r="E64" s="86"/>
      <c r="F64" s="86"/>
      <c r="G64" s="77" t="s">
        <v>360</v>
      </c>
      <c r="H64" s="40"/>
      <c r="I64" s="27">
        <f>I65</f>
        <v>34092.400000000001</v>
      </c>
      <c r="J64" s="27">
        <f>J65</f>
        <v>0</v>
      </c>
    </row>
    <row r="65" spans="1:10" ht="61.5" customHeight="1" x14ac:dyDescent="0.25">
      <c r="A65" s="16"/>
      <c r="B65" s="86" t="s">
        <v>359</v>
      </c>
      <c r="C65" s="86"/>
      <c r="D65" s="86"/>
      <c r="E65" s="86"/>
      <c r="F65" s="86"/>
      <c r="G65" s="77" t="s">
        <v>361</v>
      </c>
      <c r="H65" s="40"/>
      <c r="I65" s="27">
        <f>I66</f>
        <v>34092.400000000001</v>
      </c>
      <c r="J65" s="27">
        <f>J66</f>
        <v>0</v>
      </c>
    </row>
    <row r="66" spans="1:10" ht="28.9" customHeight="1" x14ac:dyDescent="0.25">
      <c r="A66" s="16"/>
      <c r="B66" s="86" t="s">
        <v>76</v>
      </c>
      <c r="C66" s="86"/>
      <c r="D66" s="86"/>
      <c r="E66" s="86"/>
      <c r="F66" s="86"/>
      <c r="G66" s="77" t="s">
        <v>362</v>
      </c>
      <c r="H66" s="40">
        <v>240</v>
      </c>
      <c r="I66" s="27">
        <v>34092.400000000001</v>
      </c>
      <c r="J66" s="27">
        <v>0</v>
      </c>
    </row>
    <row r="67" spans="1:10" ht="34.5" customHeight="1" x14ac:dyDescent="0.25">
      <c r="A67" s="16" t="s">
        <v>38</v>
      </c>
      <c r="B67" s="85" t="s">
        <v>128</v>
      </c>
      <c r="C67" s="85"/>
      <c r="D67" s="85"/>
      <c r="E67" s="85"/>
      <c r="F67" s="85"/>
      <c r="G67" s="23" t="s">
        <v>132</v>
      </c>
      <c r="H67" s="40"/>
      <c r="I67" s="25">
        <f>I68</f>
        <v>3703.4</v>
      </c>
      <c r="J67" s="25">
        <f>J68</f>
        <v>3603.4</v>
      </c>
    </row>
    <row r="68" spans="1:10" ht="58.9" customHeight="1" x14ac:dyDescent="0.25">
      <c r="A68" s="16"/>
      <c r="B68" s="86" t="s">
        <v>129</v>
      </c>
      <c r="C68" s="86"/>
      <c r="D68" s="86"/>
      <c r="E68" s="86"/>
      <c r="F68" s="86"/>
      <c r="G68" s="26" t="s">
        <v>133</v>
      </c>
      <c r="H68" s="40"/>
      <c r="I68" s="27">
        <f>I69+I71+I73</f>
        <v>3703.4</v>
      </c>
      <c r="J68" s="27">
        <f>J69+J71+J73</f>
        <v>3603.4</v>
      </c>
    </row>
    <row r="69" spans="1:10" ht="21" customHeight="1" x14ac:dyDescent="0.25">
      <c r="A69" s="16"/>
      <c r="B69" s="86" t="s">
        <v>130</v>
      </c>
      <c r="C69" s="86"/>
      <c r="D69" s="86"/>
      <c r="E69" s="86"/>
      <c r="F69" s="86"/>
      <c r="G69" s="26" t="s">
        <v>134</v>
      </c>
      <c r="H69" s="40"/>
      <c r="I69" s="27">
        <f>I70</f>
        <v>1800</v>
      </c>
      <c r="J69" s="27">
        <f>J70</f>
        <v>1800</v>
      </c>
    </row>
    <row r="70" spans="1:10" ht="27.75" customHeight="1" x14ac:dyDescent="0.25">
      <c r="A70" s="16"/>
      <c r="B70" s="86" t="s">
        <v>76</v>
      </c>
      <c r="C70" s="86"/>
      <c r="D70" s="86"/>
      <c r="E70" s="86"/>
      <c r="F70" s="86"/>
      <c r="G70" s="26" t="s">
        <v>134</v>
      </c>
      <c r="H70" s="40">
        <v>240</v>
      </c>
      <c r="I70" s="27">
        <v>1800</v>
      </c>
      <c r="J70" s="27">
        <v>1800</v>
      </c>
    </row>
    <row r="71" spans="1:10" ht="30" customHeight="1" x14ac:dyDescent="0.25">
      <c r="A71" s="16"/>
      <c r="B71" s="86" t="s">
        <v>131</v>
      </c>
      <c r="C71" s="86"/>
      <c r="D71" s="86"/>
      <c r="E71" s="86"/>
      <c r="F71" s="86"/>
      <c r="G71" s="26" t="s">
        <v>135</v>
      </c>
      <c r="H71" s="40"/>
      <c r="I71" s="27">
        <f>I72</f>
        <v>1166.9000000000001</v>
      </c>
      <c r="J71" s="27">
        <f>J72</f>
        <v>1066.9000000000001</v>
      </c>
    </row>
    <row r="72" spans="1:10" ht="27.75" customHeight="1" x14ac:dyDescent="0.25">
      <c r="A72" s="16"/>
      <c r="B72" s="86" t="s">
        <v>76</v>
      </c>
      <c r="C72" s="86"/>
      <c r="D72" s="86"/>
      <c r="E72" s="86"/>
      <c r="F72" s="86"/>
      <c r="G72" s="26" t="s">
        <v>135</v>
      </c>
      <c r="H72" s="40">
        <v>240</v>
      </c>
      <c r="I72" s="27">
        <v>1166.9000000000001</v>
      </c>
      <c r="J72" s="27">
        <v>1066.9000000000001</v>
      </c>
    </row>
    <row r="73" spans="1:10" ht="78" customHeight="1" x14ac:dyDescent="0.25">
      <c r="A73" s="16"/>
      <c r="B73" s="86" t="s">
        <v>304</v>
      </c>
      <c r="C73" s="86"/>
      <c r="D73" s="86"/>
      <c r="E73" s="86"/>
      <c r="F73" s="86"/>
      <c r="G73" s="18" t="s">
        <v>303</v>
      </c>
      <c r="H73" s="40"/>
      <c r="I73" s="27">
        <f>I74</f>
        <v>736.5</v>
      </c>
      <c r="J73" s="27">
        <f>J74</f>
        <v>736.5</v>
      </c>
    </row>
    <row r="74" spans="1:10" ht="27" customHeight="1" x14ac:dyDescent="0.25">
      <c r="A74" s="16"/>
      <c r="B74" s="86" t="s">
        <v>76</v>
      </c>
      <c r="C74" s="86"/>
      <c r="D74" s="86"/>
      <c r="E74" s="86"/>
      <c r="F74" s="86"/>
      <c r="G74" s="18" t="s">
        <v>303</v>
      </c>
      <c r="H74" s="40">
        <v>240</v>
      </c>
      <c r="I74" s="27">
        <v>736.5</v>
      </c>
      <c r="J74" s="27">
        <v>736.5</v>
      </c>
    </row>
    <row r="75" spans="1:10" ht="27.6" customHeight="1" x14ac:dyDescent="0.25">
      <c r="A75" s="16" t="s">
        <v>45</v>
      </c>
      <c r="B75" s="122" t="s">
        <v>136</v>
      </c>
      <c r="C75" s="122"/>
      <c r="D75" s="122"/>
      <c r="E75" s="122"/>
      <c r="F75" s="122"/>
      <c r="G75" s="28" t="s">
        <v>138</v>
      </c>
      <c r="H75" s="40"/>
      <c r="I75" s="25">
        <f>I76+I79</f>
        <v>100</v>
      </c>
      <c r="J75" s="25">
        <f>J76+J79</f>
        <v>100</v>
      </c>
    </row>
    <row r="76" spans="1:10" ht="45" customHeight="1" x14ac:dyDescent="0.25">
      <c r="A76" s="16"/>
      <c r="B76" s="123" t="s">
        <v>137</v>
      </c>
      <c r="C76" s="123"/>
      <c r="D76" s="123"/>
      <c r="E76" s="123"/>
      <c r="F76" s="123"/>
      <c r="G76" s="26" t="s">
        <v>139</v>
      </c>
      <c r="H76" s="40"/>
      <c r="I76" s="27">
        <f>I77</f>
        <v>100</v>
      </c>
      <c r="J76" s="27">
        <f>J77</f>
        <v>100</v>
      </c>
    </row>
    <row r="77" spans="1:10" ht="33" customHeight="1" x14ac:dyDescent="0.25">
      <c r="A77" s="16"/>
      <c r="B77" s="100" t="s">
        <v>329</v>
      </c>
      <c r="C77" s="100"/>
      <c r="D77" s="100"/>
      <c r="E77" s="100"/>
      <c r="F77" s="100"/>
      <c r="G77" s="52" t="s">
        <v>330</v>
      </c>
      <c r="H77" s="40"/>
      <c r="I77" s="27">
        <f>I78</f>
        <v>100</v>
      </c>
      <c r="J77" s="27">
        <f>J78</f>
        <v>100</v>
      </c>
    </row>
    <row r="78" spans="1:10" ht="27.75" customHeight="1" x14ac:dyDescent="0.25">
      <c r="A78" s="16"/>
      <c r="B78" s="100" t="s">
        <v>76</v>
      </c>
      <c r="C78" s="100"/>
      <c r="D78" s="100"/>
      <c r="E78" s="100"/>
      <c r="F78" s="100"/>
      <c r="G78" s="52" t="s">
        <v>330</v>
      </c>
      <c r="H78" s="40">
        <v>240</v>
      </c>
      <c r="I78" s="27">
        <v>100</v>
      </c>
      <c r="J78" s="27">
        <v>100</v>
      </c>
    </row>
    <row r="79" spans="1:10" ht="39" customHeight="1" x14ac:dyDescent="0.25">
      <c r="A79" s="16"/>
      <c r="B79" s="100" t="s">
        <v>351</v>
      </c>
      <c r="C79" s="100"/>
      <c r="D79" s="100"/>
      <c r="E79" s="100"/>
      <c r="F79" s="100"/>
      <c r="G79" s="52" t="s">
        <v>339</v>
      </c>
      <c r="H79" s="40"/>
      <c r="I79" s="27">
        <f>I80</f>
        <v>0</v>
      </c>
      <c r="J79" s="27">
        <f>J80</f>
        <v>0</v>
      </c>
    </row>
    <row r="80" spans="1:10" ht="27.75" customHeight="1" x14ac:dyDescent="0.25">
      <c r="A80" s="16"/>
      <c r="B80" s="100" t="s">
        <v>76</v>
      </c>
      <c r="C80" s="100"/>
      <c r="D80" s="100"/>
      <c r="E80" s="100"/>
      <c r="F80" s="100"/>
      <c r="G80" s="52" t="s">
        <v>339</v>
      </c>
      <c r="H80" s="40">
        <v>240</v>
      </c>
      <c r="I80" s="27">
        <v>0</v>
      </c>
      <c r="J80" s="27">
        <v>0</v>
      </c>
    </row>
    <row r="81" spans="1:10" ht="27.75" customHeight="1" x14ac:dyDescent="0.25">
      <c r="A81" s="16" t="s">
        <v>49</v>
      </c>
      <c r="B81" s="121" t="s">
        <v>140</v>
      </c>
      <c r="C81" s="121"/>
      <c r="D81" s="121"/>
      <c r="E81" s="121"/>
      <c r="F81" s="121"/>
      <c r="G81" s="23" t="s">
        <v>143</v>
      </c>
      <c r="H81" s="40"/>
      <c r="I81" s="25">
        <f t="shared" ref="I81:J83" si="4">I82</f>
        <v>50</v>
      </c>
      <c r="J81" s="25">
        <f t="shared" si="4"/>
        <v>50</v>
      </c>
    </row>
    <row r="82" spans="1:10" ht="28.5" customHeight="1" x14ac:dyDescent="0.25">
      <c r="A82" s="16"/>
      <c r="B82" s="100" t="s">
        <v>141</v>
      </c>
      <c r="C82" s="100"/>
      <c r="D82" s="100"/>
      <c r="E82" s="100"/>
      <c r="F82" s="100"/>
      <c r="G82" s="26" t="s">
        <v>144</v>
      </c>
      <c r="H82" s="40"/>
      <c r="I82" s="27">
        <f t="shared" si="4"/>
        <v>50</v>
      </c>
      <c r="J82" s="27">
        <f t="shared" si="4"/>
        <v>50</v>
      </c>
    </row>
    <row r="83" spans="1:10" ht="27.75" customHeight="1" x14ac:dyDescent="0.25">
      <c r="A83" s="16"/>
      <c r="B83" s="100" t="s">
        <v>142</v>
      </c>
      <c r="C83" s="100"/>
      <c r="D83" s="100"/>
      <c r="E83" s="100"/>
      <c r="F83" s="100"/>
      <c r="G83" s="24" t="s">
        <v>145</v>
      </c>
      <c r="H83" s="40"/>
      <c r="I83" s="27">
        <f t="shared" si="4"/>
        <v>50</v>
      </c>
      <c r="J83" s="27">
        <f t="shared" si="4"/>
        <v>50</v>
      </c>
    </row>
    <row r="84" spans="1:10" ht="27.75" customHeight="1" x14ac:dyDescent="0.25">
      <c r="A84" s="16"/>
      <c r="B84" s="100" t="s">
        <v>76</v>
      </c>
      <c r="C84" s="100"/>
      <c r="D84" s="100"/>
      <c r="E84" s="100"/>
      <c r="F84" s="100"/>
      <c r="G84" s="26" t="s">
        <v>145</v>
      </c>
      <c r="H84" s="40">
        <v>240</v>
      </c>
      <c r="I84" s="27">
        <v>50</v>
      </c>
      <c r="J84" s="27">
        <v>50</v>
      </c>
    </row>
    <row r="85" spans="1:10" ht="50.45" customHeight="1" x14ac:dyDescent="0.25">
      <c r="A85" s="16" t="s">
        <v>52</v>
      </c>
      <c r="B85" s="85" t="s">
        <v>146</v>
      </c>
      <c r="C85" s="85"/>
      <c r="D85" s="85"/>
      <c r="E85" s="85"/>
      <c r="F85" s="85"/>
      <c r="G85" s="28" t="s">
        <v>151</v>
      </c>
      <c r="H85" s="57"/>
      <c r="I85" s="58">
        <f>I86+I96+I104</f>
        <v>12592.5</v>
      </c>
      <c r="J85" s="58">
        <f>J86+J96+J104</f>
        <v>12591.5</v>
      </c>
    </row>
    <row r="86" spans="1:10" ht="69.75" customHeight="1" x14ac:dyDescent="0.25">
      <c r="A86" s="16"/>
      <c r="B86" s="124" t="s">
        <v>317</v>
      </c>
      <c r="C86" s="124"/>
      <c r="D86" s="124"/>
      <c r="E86" s="124"/>
      <c r="F86" s="124"/>
      <c r="G86" s="32" t="s">
        <v>152</v>
      </c>
      <c r="H86" s="41"/>
      <c r="I86" s="25">
        <f>I88</f>
        <v>9422.5</v>
      </c>
      <c r="J86" s="25">
        <f>J88</f>
        <v>9421.5</v>
      </c>
    </row>
    <row r="87" spans="1:10" ht="40.5" customHeight="1" x14ac:dyDescent="0.25">
      <c r="A87" s="20">
        <v>1</v>
      </c>
      <c r="B87" s="118">
        <v>2</v>
      </c>
      <c r="C87" s="118"/>
      <c r="D87" s="118"/>
      <c r="E87" s="118"/>
      <c r="F87" s="118"/>
      <c r="G87" s="33">
        <v>3</v>
      </c>
      <c r="H87" s="34">
        <v>4</v>
      </c>
      <c r="I87" s="35">
        <v>5</v>
      </c>
      <c r="J87" s="35">
        <v>5</v>
      </c>
    </row>
    <row r="88" spans="1:10" ht="57" customHeight="1" x14ac:dyDescent="0.25">
      <c r="A88" s="16"/>
      <c r="B88" s="105" t="s">
        <v>147</v>
      </c>
      <c r="C88" s="105"/>
      <c r="D88" s="105"/>
      <c r="E88" s="105"/>
      <c r="F88" s="105"/>
      <c r="G88" s="26" t="s">
        <v>153</v>
      </c>
      <c r="H88" s="40"/>
      <c r="I88" s="27">
        <f>I89+I93</f>
        <v>9422.5</v>
      </c>
      <c r="J88" s="27">
        <f>J89+J93</f>
        <v>9421.5</v>
      </c>
    </row>
    <row r="89" spans="1:10" ht="33" customHeight="1" x14ac:dyDescent="0.25">
      <c r="A89" s="16"/>
      <c r="B89" s="86" t="s">
        <v>148</v>
      </c>
      <c r="C89" s="86"/>
      <c r="D89" s="86"/>
      <c r="E89" s="86"/>
      <c r="F89" s="86"/>
      <c r="G89" s="26" t="s">
        <v>154</v>
      </c>
      <c r="H89" s="40"/>
      <c r="I89" s="27">
        <f>I90+I91+I92</f>
        <v>9372.5</v>
      </c>
      <c r="J89" s="27">
        <f>J90+J91+J92</f>
        <v>9371.5</v>
      </c>
    </row>
    <row r="90" spans="1:10" ht="30.75" customHeight="1" x14ac:dyDescent="0.25">
      <c r="A90" s="16"/>
      <c r="B90" s="86" t="s">
        <v>149</v>
      </c>
      <c r="C90" s="86"/>
      <c r="D90" s="86"/>
      <c r="E90" s="86"/>
      <c r="F90" s="86"/>
      <c r="G90" s="26" t="s">
        <v>154</v>
      </c>
      <c r="H90" s="40">
        <v>110</v>
      </c>
      <c r="I90" s="27">
        <v>8009.5</v>
      </c>
      <c r="J90" s="27">
        <v>8009.5</v>
      </c>
    </row>
    <row r="91" spans="1:10" ht="29.25" customHeight="1" x14ac:dyDescent="0.25">
      <c r="A91" s="16"/>
      <c r="B91" s="86" t="s">
        <v>76</v>
      </c>
      <c r="C91" s="86"/>
      <c r="D91" s="86"/>
      <c r="E91" s="86"/>
      <c r="F91" s="86"/>
      <c r="G91" s="26" t="s">
        <v>154</v>
      </c>
      <c r="H91" s="40">
        <v>240</v>
      </c>
      <c r="I91" s="27">
        <v>1350</v>
      </c>
      <c r="J91" s="27">
        <v>1350</v>
      </c>
    </row>
    <row r="92" spans="1:10" ht="31.5" customHeight="1" x14ac:dyDescent="0.25">
      <c r="A92" s="16"/>
      <c r="B92" s="86" t="s">
        <v>87</v>
      </c>
      <c r="C92" s="86"/>
      <c r="D92" s="86"/>
      <c r="E92" s="86"/>
      <c r="F92" s="86"/>
      <c r="G92" s="26" t="s">
        <v>154</v>
      </c>
      <c r="H92" s="40">
        <v>850</v>
      </c>
      <c r="I92" s="27">
        <v>13</v>
      </c>
      <c r="J92" s="27">
        <v>12</v>
      </c>
    </row>
    <row r="93" spans="1:10" ht="38.25" customHeight="1" x14ac:dyDescent="0.25">
      <c r="A93" s="16"/>
      <c r="B93" s="86" t="s">
        <v>150</v>
      </c>
      <c r="C93" s="86"/>
      <c r="D93" s="86"/>
      <c r="E93" s="86"/>
      <c r="F93" s="86"/>
      <c r="G93" s="26" t="s">
        <v>155</v>
      </c>
      <c r="H93" s="40"/>
      <c r="I93" s="27">
        <f>I94</f>
        <v>50</v>
      </c>
      <c r="J93" s="27">
        <f>J94</f>
        <v>50</v>
      </c>
    </row>
    <row r="94" spans="1:10" ht="39" customHeight="1" x14ac:dyDescent="0.25">
      <c r="A94" s="46"/>
      <c r="B94" s="86" t="s">
        <v>76</v>
      </c>
      <c r="C94" s="86"/>
      <c r="D94" s="86"/>
      <c r="E94" s="86"/>
      <c r="F94" s="86"/>
      <c r="G94" s="26" t="s">
        <v>155</v>
      </c>
      <c r="H94" s="40">
        <v>240</v>
      </c>
      <c r="I94" s="27">
        <v>50</v>
      </c>
      <c r="J94" s="27">
        <v>50</v>
      </c>
    </row>
    <row r="95" spans="1:10" ht="0.75" customHeight="1" x14ac:dyDescent="0.25"/>
    <row r="96" spans="1:10" ht="49.5" customHeight="1" x14ac:dyDescent="0.25">
      <c r="A96" s="16"/>
      <c r="B96" s="117" t="s">
        <v>318</v>
      </c>
      <c r="C96" s="117"/>
      <c r="D96" s="117"/>
      <c r="E96" s="117"/>
      <c r="F96" s="117"/>
      <c r="G96" s="32" t="s">
        <v>157</v>
      </c>
      <c r="H96" s="41"/>
      <c r="I96" s="25">
        <f>I97</f>
        <v>3120</v>
      </c>
      <c r="J96" s="25">
        <f>J97</f>
        <v>3120</v>
      </c>
    </row>
    <row r="97" spans="1:10" ht="53.25" customHeight="1" x14ac:dyDescent="0.25">
      <c r="A97" s="16"/>
      <c r="B97" s="86" t="s">
        <v>156</v>
      </c>
      <c r="C97" s="86"/>
      <c r="D97" s="86"/>
      <c r="E97" s="86"/>
      <c r="F97" s="86"/>
      <c r="G97" s="26" t="s">
        <v>158</v>
      </c>
      <c r="H97" s="40"/>
      <c r="I97" s="27">
        <f>I98+I102</f>
        <v>3120</v>
      </c>
      <c r="J97" s="27">
        <f>J98+J102</f>
        <v>3120</v>
      </c>
    </row>
    <row r="98" spans="1:10" ht="38.25" customHeight="1" x14ac:dyDescent="0.25">
      <c r="A98" s="16"/>
      <c r="B98" s="86" t="s">
        <v>148</v>
      </c>
      <c r="C98" s="86"/>
      <c r="D98" s="86"/>
      <c r="E98" s="86"/>
      <c r="F98" s="86"/>
      <c r="G98" s="26" t="s">
        <v>159</v>
      </c>
      <c r="H98" s="40"/>
      <c r="I98" s="27">
        <f>I99+I100+I101</f>
        <v>3020</v>
      </c>
      <c r="J98" s="27">
        <f>J99+J100+J101</f>
        <v>3020</v>
      </c>
    </row>
    <row r="99" spans="1:10" ht="36" customHeight="1" x14ac:dyDescent="0.25">
      <c r="A99" s="16"/>
      <c r="B99" s="86" t="s">
        <v>149</v>
      </c>
      <c r="C99" s="86"/>
      <c r="D99" s="86"/>
      <c r="E99" s="86"/>
      <c r="F99" s="86"/>
      <c r="G99" s="26" t="s">
        <v>159</v>
      </c>
      <c r="H99" s="40">
        <v>110</v>
      </c>
      <c r="I99" s="27">
        <v>2815</v>
      </c>
      <c r="J99" s="27">
        <v>2815</v>
      </c>
    </row>
    <row r="100" spans="1:10" ht="32.25" customHeight="1" x14ac:dyDescent="0.25">
      <c r="A100" s="16"/>
      <c r="B100" s="86" t="s">
        <v>76</v>
      </c>
      <c r="C100" s="86"/>
      <c r="D100" s="86"/>
      <c r="E100" s="86"/>
      <c r="F100" s="86"/>
      <c r="G100" s="26" t="s">
        <v>159</v>
      </c>
      <c r="H100" s="40">
        <v>240</v>
      </c>
      <c r="I100" s="27">
        <v>200</v>
      </c>
      <c r="J100" s="27">
        <v>200</v>
      </c>
    </row>
    <row r="101" spans="1:10" ht="27.75" customHeight="1" x14ac:dyDescent="0.25">
      <c r="A101" s="16"/>
      <c r="B101" s="86" t="s">
        <v>87</v>
      </c>
      <c r="C101" s="86"/>
      <c r="D101" s="86"/>
      <c r="E101" s="86"/>
      <c r="F101" s="86"/>
      <c r="G101" s="26" t="s">
        <v>159</v>
      </c>
      <c r="H101" s="40">
        <v>850</v>
      </c>
      <c r="I101" s="27">
        <v>5</v>
      </c>
      <c r="J101" s="27">
        <v>5</v>
      </c>
    </row>
    <row r="102" spans="1:10" ht="33" customHeight="1" x14ac:dyDescent="0.25">
      <c r="A102" s="16"/>
      <c r="B102" s="86" t="s">
        <v>150</v>
      </c>
      <c r="C102" s="86"/>
      <c r="D102" s="86"/>
      <c r="E102" s="86"/>
      <c r="F102" s="86"/>
      <c r="G102" s="26" t="s">
        <v>160</v>
      </c>
      <c r="H102" s="40"/>
      <c r="I102" s="27">
        <f>I103</f>
        <v>100</v>
      </c>
      <c r="J102" s="27">
        <f>J103</f>
        <v>100</v>
      </c>
    </row>
    <row r="103" spans="1:10" ht="35.25" customHeight="1" x14ac:dyDescent="0.25">
      <c r="A103" s="16"/>
      <c r="B103" s="86" t="s">
        <v>76</v>
      </c>
      <c r="C103" s="86"/>
      <c r="D103" s="86"/>
      <c r="E103" s="86"/>
      <c r="F103" s="86"/>
      <c r="G103" s="26" t="s">
        <v>160</v>
      </c>
      <c r="H103" s="40">
        <v>240</v>
      </c>
      <c r="I103" s="27">
        <v>100</v>
      </c>
      <c r="J103" s="27">
        <v>100</v>
      </c>
    </row>
    <row r="104" spans="1:10" ht="71.25" customHeight="1" x14ac:dyDescent="0.25">
      <c r="A104" s="16"/>
      <c r="B104" s="116" t="s">
        <v>319</v>
      </c>
      <c r="C104" s="116"/>
      <c r="D104" s="116"/>
      <c r="E104" s="116"/>
      <c r="F104" s="116"/>
      <c r="G104" s="32" t="s">
        <v>163</v>
      </c>
      <c r="H104" s="41"/>
      <c r="I104" s="25">
        <f t="shared" ref="I104:J106" si="5">I105</f>
        <v>50</v>
      </c>
      <c r="J104" s="25">
        <f t="shared" si="5"/>
        <v>50</v>
      </c>
    </row>
    <row r="105" spans="1:10" ht="37.5" customHeight="1" x14ac:dyDescent="0.25">
      <c r="A105" s="16"/>
      <c r="B105" s="100" t="s">
        <v>161</v>
      </c>
      <c r="C105" s="100"/>
      <c r="D105" s="100"/>
      <c r="E105" s="100"/>
      <c r="F105" s="100"/>
      <c r="G105" s="26" t="s">
        <v>164</v>
      </c>
      <c r="H105" s="40"/>
      <c r="I105" s="27">
        <f t="shared" si="5"/>
        <v>50</v>
      </c>
      <c r="J105" s="27">
        <f t="shared" si="5"/>
        <v>50</v>
      </c>
    </row>
    <row r="106" spans="1:10" ht="42.75" customHeight="1" x14ac:dyDescent="0.25">
      <c r="A106" s="16"/>
      <c r="B106" s="100" t="s">
        <v>162</v>
      </c>
      <c r="C106" s="100"/>
      <c r="D106" s="100"/>
      <c r="E106" s="100"/>
      <c r="F106" s="100"/>
      <c r="G106" s="26" t="s">
        <v>165</v>
      </c>
      <c r="H106" s="40"/>
      <c r="I106" s="27">
        <f t="shared" si="5"/>
        <v>50</v>
      </c>
      <c r="J106" s="27">
        <f t="shared" si="5"/>
        <v>50</v>
      </c>
    </row>
    <row r="107" spans="1:10" ht="42" customHeight="1" x14ac:dyDescent="0.25">
      <c r="A107" s="16"/>
      <c r="B107" s="123" t="s">
        <v>76</v>
      </c>
      <c r="C107" s="123"/>
      <c r="D107" s="123"/>
      <c r="E107" s="123"/>
      <c r="F107" s="123"/>
      <c r="G107" s="26" t="s">
        <v>165</v>
      </c>
      <c r="H107" s="40">
        <v>240</v>
      </c>
      <c r="I107" s="27">
        <v>50</v>
      </c>
      <c r="J107" s="27">
        <v>50</v>
      </c>
    </row>
    <row r="108" spans="1:10" ht="64.5" customHeight="1" x14ac:dyDescent="0.25">
      <c r="A108" s="16" t="s">
        <v>167</v>
      </c>
      <c r="B108" s="122" t="s">
        <v>166</v>
      </c>
      <c r="C108" s="122"/>
      <c r="D108" s="122"/>
      <c r="E108" s="122"/>
      <c r="F108" s="122"/>
      <c r="G108" s="23" t="s">
        <v>170</v>
      </c>
      <c r="H108" s="40"/>
      <c r="I108" s="25">
        <f t="shared" ref="I108:J110" si="6">I109</f>
        <v>10</v>
      </c>
      <c r="J108" s="25">
        <f t="shared" si="6"/>
        <v>10</v>
      </c>
    </row>
    <row r="109" spans="1:10" ht="39" customHeight="1" x14ac:dyDescent="0.25">
      <c r="A109" s="16"/>
      <c r="B109" s="123" t="s">
        <v>168</v>
      </c>
      <c r="C109" s="123"/>
      <c r="D109" s="123"/>
      <c r="E109" s="123"/>
      <c r="F109" s="123"/>
      <c r="G109" s="24" t="s">
        <v>171</v>
      </c>
      <c r="H109" s="40"/>
      <c r="I109" s="27">
        <f t="shared" si="6"/>
        <v>10</v>
      </c>
      <c r="J109" s="27">
        <f t="shared" si="6"/>
        <v>10</v>
      </c>
    </row>
    <row r="110" spans="1:10" ht="66.75" customHeight="1" x14ac:dyDescent="0.25">
      <c r="A110" s="16"/>
      <c r="B110" s="123" t="s">
        <v>169</v>
      </c>
      <c r="C110" s="123"/>
      <c r="D110" s="123"/>
      <c r="E110" s="123"/>
      <c r="F110" s="123"/>
      <c r="G110" s="26" t="s">
        <v>172</v>
      </c>
      <c r="H110" s="40"/>
      <c r="I110" s="27">
        <f t="shared" si="6"/>
        <v>10</v>
      </c>
      <c r="J110" s="27">
        <f t="shared" si="6"/>
        <v>10</v>
      </c>
    </row>
    <row r="111" spans="1:10" ht="40.9" customHeight="1" x14ac:dyDescent="0.25">
      <c r="A111" s="16"/>
      <c r="B111" s="100" t="s">
        <v>76</v>
      </c>
      <c r="C111" s="100"/>
      <c r="D111" s="100"/>
      <c r="E111" s="100"/>
      <c r="F111" s="100"/>
      <c r="G111" s="26" t="s">
        <v>172</v>
      </c>
      <c r="H111" s="40">
        <v>240</v>
      </c>
      <c r="I111" s="27">
        <v>10</v>
      </c>
      <c r="J111" s="27">
        <v>10</v>
      </c>
    </row>
    <row r="112" spans="1:10" ht="41.25" customHeight="1" x14ac:dyDescent="0.25">
      <c r="A112" s="16" t="s">
        <v>173</v>
      </c>
      <c r="B112" s="85" t="s">
        <v>174</v>
      </c>
      <c r="C112" s="85"/>
      <c r="D112" s="85"/>
      <c r="E112" s="85"/>
      <c r="F112" s="85"/>
      <c r="G112" s="28" t="s">
        <v>177</v>
      </c>
      <c r="H112" s="40"/>
      <c r="I112" s="25">
        <f>I114+I119</f>
        <v>480</v>
      </c>
      <c r="J112" s="25">
        <f>J114+J119</f>
        <v>480</v>
      </c>
    </row>
    <row r="113" spans="1:10" ht="41.25" customHeight="1" x14ac:dyDescent="0.25">
      <c r="A113" s="20">
        <v>1</v>
      </c>
      <c r="B113" s="118">
        <v>2</v>
      </c>
      <c r="C113" s="118"/>
      <c r="D113" s="118"/>
      <c r="E113" s="118"/>
      <c r="F113" s="118"/>
      <c r="G113" s="33">
        <v>3</v>
      </c>
      <c r="H113" s="34">
        <v>4</v>
      </c>
      <c r="I113" s="35">
        <v>5</v>
      </c>
      <c r="J113" s="35">
        <v>5</v>
      </c>
    </row>
    <row r="114" spans="1:10" ht="74.25" customHeight="1" x14ac:dyDescent="0.25">
      <c r="A114" s="16"/>
      <c r="B114" s="86" t="s">
        <v>176</v>
      </c>
      <c r="C114" s="86"/>
      <c r="D114" s="86"/>
      <c r="E114" s="86"/>
      <c r="F114" s="86"/>
      <c r="G114" s="31" t="s">
        <v>178</v>
      </c>
      <c r="H114" s="40"/>
      <c r="I114" s="27">
        <f>I115+I117</f>
        <v>400</v>
      </c>
      <c r="J114" s="27">
        <f>J115+J117</f>
        <v>400</v>
      </c>
    </row>
    <row r="115" spans="1:10" ht="72.75" customHeight="1" x14ac:dyDescent="0.25">
      <c r="A115" s="16"/>
      <c r="B115" s="86" t="s">
        <v>101</v>
      </c>
      <c r="C115" s="86"/>
      <c r="D115" s="86"/>
      <c r="E115" s="86"/>
      <c r="F115" s="86"/>
      <c r="G115" s="26" t="s">
        <v>179</v>
      </c>
      <c r="H115" s="40"/>
      <c r="I115" s="27">
        <f>I116</f>
        <v>250</v>
      </c>
      <c r="J115" s="27">
        <f>J116</f>
        <v>250</v>
      </c>
    </row>
    <row r="116" spans="1:10" ht="53.25" customHeight="1" x14ac:dyDescent="0.25">
      <c r="A116" s="16"/>
      <c r="B116" s="86" t="s">
        <v>349</v>
      </c>
      <c r="C116" s="86"/>
      <c r="D116" s="86"/>
      <c r="E116" s="86"/>
      <c r="F116" s="86"/>
      <c r="G116" s="26" t="s">
        <v>179</v>
      </c>
      <c r="H116" s="40">
        <v>630</v>
      </c>
      <c r="I116" s="27">
        <v>250</v>
      </c>
      <c r="J116" s="27">
        <v>250</v>
      </c>
    </row>
    <row r="117" spans="1:10" ht="64.5" customHeight="1" x14ac:dyDescent="0.25">
      <c r="A117" s="16"/>
      <c r="B117" s="86" t="s">
        <v>175</v>
      </c>
      <c r="C117" s="86"/>
      <c r="D117" s="86"/>
      <c r="E117" s="86"/>
      <c r="F117" s="86"/>
      <c r="G117" s="26" t="s">
        <v>180</v>
      </c>
      <c r="H117" s="40"/>
      <c r="I117" s="27">
        <f>I118</f>
        <v>150</v>
      </c>
      <c r="J117" s="27">
        <f>J118</f>
        <v>150</v>
      </c>
    </row>
    <row r="118" spans="1:10" ht="31.5" customHeight="1" x14ac:dyDescent="0.25">
      <c r="A118" s="16"/>
      <c r="B118" s="86" t="s">
        <v>76</v>
      </c>
      <c r="C118" s="86"/>
      <c r="D118" s="86"/>
      <c r="E118" s="86"/>
      <c r="F118" s="86"/>
      <c r="G118" s="26" t="s">
        <v>180</v>
      </c>
      <c r="H118" s="40">
        <v>240</v>
      </c>
      <c r="I118" s="27">
        <v>150</v>
      </c>
      <c r="J118" s="27">
        <v>150</v>
      </c>
    </row>
    <row r="119" spans="1:10" ht="33" customHeight="1" x14ac:dyDescent="0.25">
      <c r="A119" s="16"/>
      <c r="B119" s="86" t="s">
        <v>285</v>
      </c>
      <c r="C119" s="86"/>
      <c r="D119" s="86"/>
      <c r="E119" s="86"/>
      <c r="F119" s="86"/>
      <c r="G119" s="26" t="s">
        <v>283</v>
      </c>
      <c r="H119" s="40"/>
      <c r="I119" s="27">
        <f>I120</f>
        <v>80</v>
      </c>
      <c r="J119" s="27">
        <f>J120</f>
        <v>80</v>
      </c>
    </row>
    <row r="120" spans="1:10" ht="45.6" customHeight="1" x14ac:dyDescent="0.25">
      <c r="A120" s="16"/>
      <c r="B120" s="125" t="s">
        <v>286</v>
      </c>
      <c r="C120" s="125"/>
      <c r="D120" s="125"/>
      <c r="E120" s="125"/>
      <c r="F120" s="125"/>
      <c r="G120" s="26" t="s">
        <v>284</v>
      </c>
      <c r="H120" s="40"/>
      <c r="I120" s="27">
        <f>I121</f>
        <v>80</v>
      </c>
      <c r="J120" s="27">
        <f>J121</f>
        <v>80</v>
      </c>
    </row>
    <row r="121" spans="1:10" ht="33.75" customHeight="1" x14ac:dyDescent="0.25">
      <c r="A121" s="16"/>
      <c r="B121" s="86" t="e">
        <f>#REF!</f>
        <v>#REF!</v>
      </c>
      <c r="C121" s="86"/>
      <c r="D121" s="86"/>
      <c r="E121" s="86"/>
      <c r="F121" s="86"/>
      <c r="G121" s="26" t="s">
        <v>284</v>
      </c>
      <c r="H121" s="40">
        <v>310</v>
      </c>
      <c r="I121" s="27">
        <v>80</v>
      </c>
      <c r="J121" s="27">
        <v>80</v>
      </c>
    </row>
    <row r="122" spans="1:10" ht="31.5" customHeight="1" x14ac:dyDescent="0.25">
      <c r="A122" s="16" t="s">
        <v>181</v>
      </c>
      <c r="B122" s="85" t="s">
        <v>182</v>
      </c>
      <c r="C122" s="85"/>
      <c r="D122" s="85"/>
      <c r="E122" s="85"/>
      <c r="F122" s="85"/>
      <c r="G122" s="28" t="s">
        <v>185</v>
      </c>
      <c r="H122" s="40"/>
      <c r="I122" s="25">
        <f t="shared" ref="I122:J124" si="7">I123</f>
        <v>250</v>
      </c>
      <c r="J122" s="25">
        <f t="shared" si="7"/>
        <v>250</v>
      </c>
    </row>
    <row r="123" spans="1:10" ht="41.25" customHeight="1" x14ac:dyDescent="0.25">
      <c r="A123" s="16"/>
      <c r="B123" s="86" t="s">
        <v>183</v>
      </c>
      <c r="C123" s="86"/>
      <c r="D123" s="86"/>
      <c r="E123" s="86"/>
      <c r="F123" s="86"/>
      <c r="G123" s="26" t="s">
        <v>186</v>
      </c>
      <c r="H123" s="40"/>
      <c r="I123" s="27">
        <f t="shared" si="7"/>
        <v>250</v>
      </c>
      <c r="J123" s="27">
        <f t="shared" si="7"/>
        <v>250</v>
      </c>
    </row>
    <row r="124" spans="1:10" ht="36.75" customHeight="1" x14ac:dyDescent="0.25">
      <c r="A124" s="16"/>
      <c r="B124" s="86" t="s">
        <v>184</v>
      </c>
      <c r="C124" s="86"/>
      <c r="D124" s="86"/>
      <c r="E124" s="86"/>
      <c r="F124" s="86"/>
      <c r="G124" s="26" t="s">
        <v>187</v>
      </c>
      <c r="H124" s="40"/>
      <c r="I124" s="27">
        <f t="shared" si="7"/>
        <v>250</v>
      </c>
      <c r="J124" s="27">
        <f t="shared" si="7"/>
        <v>250</v>
      </c>
    </row>
    <row r="125" spans="1:10" ht="41.25" customHeight="1" x14ac:dyDescent="0.25">
      <c r="A125" s="16"/>
      <c r="B125" s="86" t="s">
        <v>76</v>
      </c>
      <c r="C125" s="86"/>
      <c r="D125" s="86"/>
      <c r="E125" s="86"/>
      <c r="F125" s="86"/>
      <c r="G125" s="26" t="s">
        <v>187</v>
      </c>
      <c r="H125" s="40">
        <v>240</v>
      </c>
      <c r="I125" s="27">
        <v>250</v>
      </c>
      <c r="J125" s="27">
        <v>250</v>
      </c>
    </row>
    <row r="126" spans="1:10" ht="42" customHeight="1" x14ac:dyDescent="0.25">
      <c r="A126" s="16" t="s">
        <v>188</v>
      </c>
      <c r="B126" s="85" t="s">
        <v>190</v>
      </c>
      <c r="C126" s="85"/>
      <c r="D126" s="85"/>
      <c r="E126" s="85"/>
      <c r="F126" s="85"/>
      <c r="G126" s="28" t="s">
        <v>197</v>
      </c>
      <c r="H126" s="40"/>
      <c r="I126" s="25">
        <f t="shared" ref="I126:J128" si="8">I127</f>
        <v>100</v>
      </c>
      <c r="J126" s="25">
        <f t="shared" si="8"/>
        <v>100</v>
      </c>
    </row>
    <row r="127" spans="1:10" ht="55.15" customHeight="1" x14ac:dyDescent="0.25">
      <c r="A127" s="16"/>
      <c r="B127" s="86" t="s">
        <v>191</v>
      </c>
      <c r="C127" s="86"/>
      <c r="D127" s="86"/>
      <c r="E127" s="86"/>
      <c r="F127" s="86"/>
      <c r="G127" s="26" t="s">
        <v>198</v>
      </c>
      <c r="H127" s="40"/>
      <c r="I127" s="27">
        <f t="shared" si="8"/>
        <v>100</v>
      </c>
      <c r="J127" s="27">
        <f t="shared" si="8"/>
        <v>100</v>
      </c>
    </row>
    <row r="128" spans="1:10" ht="60.75" customHeight="1" x14ac:dyDescent="0.25">
      <c r="A128" s="16"/>
      <c r="B128" s="86" t="s">
        <v>192</v>
      </c>
      <c r="C128" s="86"/>
      <c r="D128" s="86"/>
      <c r="E128" s="86"/>
      <c r="F128" s="86"/>
      <c r="G128" s="26" t="s">
        <v>199</v>
      </c>
      <c r="H128" s="40"/>
      <c r="I128" s="27">
        <f t="shared" si="8"/>
        <v>100</v>
      </c>
      <c r="J128" s="27">
        <f t="shared" si="8"/>
        <v>100</v>
      </c>
    </row>
    <row r="129" spans="1:10" ht="40.15" customHeight="1" x14ac:dyDescent="0.25">
      <c r="A129" s="16"/>
      <c r="B129" s="86" t="s">
        <v>76</v>
      </c>
      <c r="C129" s="86"/>
      <c r="D129" s="86"/>
      <c r="E129" s="86"/>
      <c r="F129" s="86"/>
      <c r="G129" s="26" t="s">
        <v>199</v>
      </c>
      <c r="H129" s="40">
        <v>240</v>
      </c>
      <c r="I129" s="27">
        <v>100</v>
      </c>
      <c r="J129" s="27">
        <v>100</v>
      </c>
    </row>
    <row r="130" spans="1:10" ht="10.5" hidden="1" customHeight="1" x14ac:dyDescent="0.25">
      <c r="A130" s="16"/>
      <c r="B130" s="66"/>
      <c r="C130" s="66"/>
      <c r="D130" s="66"/>
      <c r="E130" s="66"/>
      <c r="F130" s="66"/>
      <c r="G130" s="26"/>
      <c r="H130" s="40"/>
      <c r="I130" s="27"/>
      <c r="J130" s="27"/>
    </row>
    <row r="131" spans="1:10" ht="54.75" customHeight="1" x14ac:dyDescent="0.25">
      <c r="A131" s="16" t="s">
        <v>189</v>
      </c>
      <c r="B131" s="85" t="s">
        <v>299</v>
      </c>
      <c r="C131" s="85"/>
      <c r="D131" s="85"/>
      <c r="E131" s="85"/>
      <c r="F131" s="85"/>
      <c r="G131" s="28" t="s">
        <v>300</v>
      </c>
      <c r="H131" s="40"/>
      <c r="I131" s="25">
        <f t="shared" ref="I131:J133" si="9">I132</f>
        <v>308.10000000000002</v>
      </c>
      <c r="J131" s="25">
        <f t="shared" si="9"/>
        <v>308.10000000000002</v>
      </c>
    </row>
    <row r="132" spans="1:10" ht="35.25" customHeight="1" x14ac:dyDescent="0.25">
      <c r="A132" s="16"/>
      <c r="B132" s="86" t="s">
        <v>296</v>
      </c>
      <c r="C132" s="86"/>
      <c r="D132" s="86"/>
      <c r="E132" s="86"/>
      <c r="F132" s="86"/>
      <c r="G132" s="26" t="s">
        <v>301</v>
      </c>
      <c r="H132" s="40"/>
      <c r="I132" s="27">
        <f t="shared" si="9"/>
        <v>308.10000000000002</v>
      </c>
      <c r="J132" s="27">
        <f t="shared" si="9"/>
        <v>308.10000000000002</v>
      </c>
    </row>
    <row r="133" spans="1:10" ht="84" customHeight="1" x14ac:dyDescent="0.25">
      <c r="A133" s="16"/>
      <c r="B133" s="86" t="s">
        <v>298</v>
      </c>
      <c r="C133" s="86"/>
      <c r="D133" s="86"/>
      <c r="E133" s="86"/>
      <c r="F133" s="86"/>
      <c r="G133" s="18" t="s">
        <v>293</v>
      </c>
      <c r="H133" s="40"/>
      <c r="I133" s="27">
        <f t="shared" si="9"/>
        <v>308.10000000000002</v>
      </c>
      <c r="J133" s="27">
        <f t="shared" si="9"/>
        <v>308.10000000000002</v>
      </c>
    </row>
    <row r="134" spans="1:10" ht="39" customHeight="1" x14ac:dyDescent="0.25">
      <c r="A134" s="16"/>
      <c r="B134" s="86" t="s">
        <v>76</v>
      </c>
      <c r="C134" s="86"/>
      <c r="D134" s="86"/>
      <c r="E134" s="86"/>
      <c r="F134" s="86"/>
      <c r="G134" s="18" t="s">
        <v>293</v>
      </c>
      <c r="H134" s="40">
        <v>240</v>
      </c>
      <c r="I134" s="27">
        <v>308.10000000000002</v>
      </c>
      <c r="J134" s="27">
        <v>308.10000000000002</v>
      </c>
    </row>
    <row r="135" spans="1:10" ht="33" customHeight="1" x14ac:dyDescent="0.25">
      <c r="A135" s="16"/>
      <c r="B135" s="85" t="s">
        <v>193</v>
      </c>
      <c r="C135" s="85"/>
      <c r="D135" s="85"/>
      <c r="E135" s="85"/>
      <c r="F135" s="85"/>
      <c r="G135" s="28" t="s">
        <v>200</v>
      </c>
      <c r="H135" s="40"/>
      <c r="I135" s="25">
        <f t="shared" ref="I135:J138" si="10">I136</f>
        <v>1120.0999999999999</v>
      </c>
      <c r="J135" s="25">
        <f t="shared" si="10"/>
        <v>1125.7</v>
      </c>
    </row>
    <row r="136" spans="1:10" ht="40.9" customHeight="1" x14ac:dyDescent="0.25">
      <c r="A136" s="16"/>
      <c r="B136" s="126" t="s">
        <v>194</v>
      </c>
      <c r="C136" s="126"/>
      <c r="D136" s="126"/>
      <c r="E136" s="126"/>
      <c r="F136" s="126"/>
      <c r="G136" s="31" t="s">
        <v>201</v>
      </c>
      <c r="H136" s="40"/>
      <c r="I136" s="27">
        <f>I138</f>
        <v>1120.0999999999999</v>
      </c>
      <c r="J136" s="27">
        <f>J138</f>
        <v>1125.7</v>
      </c>
    </row>
    <row r="137" spans="1:10" ht="40.9" customHeight="1" x14ac:dyDescent="0.25">
      <c r="A137" s="20">
        <v>1</v>
      </c>
      <c r="B137" s="118">
        <v>2</v>
      </c>
      <c r="C137" s="118"/>
      <c r="D137" s="118"/>
      <c r="E137" s="118"/>
      <c r="F137" s="118"/>
      <c r="G137" s="33">
        <v>3</v>
      </c>
      <c r="H137" s="34">
        <v>4</v>
      </c>
      <c r="I137" s="35">
        <v>5</v>
      </c>
      <c r="J137" s="35">
        <v>5</v>
      </c>
    </row>
    <row r="138" spans="1:10" ht="39.75" customHeight="1" x14ac:dyDescent="0.25">
      <c r="A138" s="16"/>
      <c r="B138" s="86" t="s">
        <v>195</v>
      </c>
      <c r="C138" s="86"/>
      <c r="D138" s="86"/>
      <c r="E138" s="86"/>
      <c r="F138" s="86"/>
      <c r="G138" s="26" t="s">
        <v>202</v>
      </c>
      <c r="H138" s="40"/>
      <c r="I138" s="27">
        <f t="shared" si="10"/>
        <v>1120.0999999999999</v>
      </c>
      <c r="J138" s="27">
        <f t="shared" si="10"/>
        <v>1125.7</v>
      </c>
    </row>
    <row r="139" spans="1:10" ht="33" customHeight="1" x14ac:dyDescent="0.25">
      <c r="A139" s="16"/>
      <c r="B139" s="86" t="s">
        <v>196</v>
      </c>
      <c r="C139" s="86"/>
      <c r="D139" s="86"/>
      <c r="E139" s="86"/>
      <c r="F139" s="86"/>
      <c r="G139" s="26" t="s">
        <v>202</v>
      </c>
      <c r="H139" s="40">
        <v>120</v>
      </c>
      <c r="I139" s="27">
        <v>1120.0999999999999</v>
      </c>
      <c r="J139" s="27">
        <v>1125.7</v>
      </c>
    </row>
    <row r="140" spans="1:10" ht="33" customHeight="1" x14ac:dyDescent="0.25">
      <c r="A140" s="16"/>
      <c r="B140" s="85" t="s">
        <v>203</v>
      </c>
      <c r="C140" s="85"/>
      <c r="D140" s="85"/>
      <c r="E140" s="85"/>
      <c r="F140" s="85"/>
      <c r="G140" s="28" t="s">
        <v>208</v>
      </c>
      <c r="H140" s="40"/>
      <c r="I140" s="25">
        <f>I141+I144</f>
        <v>7478.5</v>
      </c>
      <c r="J140" s="25">
        <f>J141+J144</f>
        <v>7513.4</v>
      </c>
    </row>
    <row r="141" spans="1:10" ht="65.25" customHeight="1" x14ac:dyDescent="0.25">
      <c r="A141" s="16"/>
      <c r="B141" s="126" t="s">
        <v>204</v>
      </c>
      <c r="C141" s="126"/>
      <c r="D141" s="126"/>
      <c r="E141" s="126"/>
      <c r="F141" s="126"/>
      <c r="G141" s="31" t="s">
        <v>209</v>
      </c>
      <c r="H141" s="40"/>
      <c r="I141" s="27">
        <f>I142</f>
        <v>6980.3</v>
      </c>
      <c r="J141" s="27">
        <f>J142</f>
        <v>7015.2</v>
      </c>
    </row>
    <row r="142" spans="1:10" ht="33" customHeight="1" x14ac:dyDescent="0.25">
      <c r="A142" s="16"/>
      <c r="B142" s="86" t="s">
        <v>195</v>
      </c>
      <c r="C142" s="86"/>
      <c r="D142" s="86"/>
      <c r="E142" s="86"/>
      <c r="F142" s="86"/>
      <c r="G142" s="26" t="s">
        <v>210</v>
      </c>
      <c r="H142" s="40"/>
      <c r="I142" s="27">
        <f>I143</f>
        <v>6980.3</v>
      </c>
      <c r="J142" s="27">
        <f>J143</f>
        <v>7015.2</v>
      </c>
    </row>
    <row r="143" spans="1:10" ht="36.75" customHeight="1" x14ac:dyDescent="0.25">
      <c r="A143" s="16"/>
      <c r="B143" s="86" t="s">
        <v>196</v>
      </c>
      <c r="C143" s="86"/>
      <c r="D143" s="86"/>
      <c r="E143" s="86"/>
      <c r="F143" s="86"/>
      <c r="G143" s="26" t="s">
        <v>210</v>
      </c>
      <c r="H143" s="40">
        <v>120</v>
      </c>
      <c r="I143" s="27">
        <v>6980.3</v>
      </c>
      <c r="J143" s="27">
        <v>7015.2</v>
      </c>
    </row>
    <row r="144" spans="1:10" ht="26.25" customHeight="1" x14ac:dyDescent="0.25">
      <c r="A144" s="16"/>
      <c r="B144" s="126" t="s">
        <v>205</v>
      </c>
      <c r="C144" s="126"/>
      <c r="D144" s="126"/>
      <c r="E144" s="126"/>
      <c r="F144" s="126"/>
      <c r="G144" s="31" t="s">
        <v>211</v>
      </c>
      <c r="H144" s="40"/>
      <c r="I144" s="27">
        <f>I145+I147</f>
        <v>498.20000000000005</v>
      </c>
      <c r="J144" s="27">
        <f>J145+J147</f>
        <v>498.20000000000005</v>
      </c>
    </row>
    <row r="145" spans="1:10" ht="52.5" customHeight="1" x14ac:dyDescent="0.25">
      <c r="A145" s="16"/>
      <c r="B145" s="86" t="s">
        <v>206</v>
      </c>
      <c r="C145" s="86"/>
      <c r="D145" s="86"/>
      <c r="E145" s="86"/>
      <c r="F145" s="86"/>
      <c r="G145" s="26" t="s">
        <v>212</v>
      </c>
      <c r="H145" s="40"/>
      <c r="I145" s="27">
        <f>I146</f>
        <v>490.6</v>
      </c>
      <c r="J145" s="27">
        <f>J146</f>
        <v>490.6</v>
      </c>
    </row>
    <row r="146" spans="1:10" ht="37.5" customHeight="1" x14ac:dyDescent="0.25">
      <c r="A146" s="16"/>
      <c r="B146" s="102" t="s">
        <v>196</v>
      </c>
      <c r="C146" s="102"/>
      <c r="D146" s="102"/>
      <c r="E146" s="102"/>
      <c r="F146" s="102"/>
      <c r="G146" s="26" t="s">
        <v>212</v>
      </c>
      <c r="H146" s="40">
        <v>120</v>
      </c>
      <c r="I146" s="27">
        <v>490.6</v>
      </c>
      <c r="J146" s="27">
        <v>490.6</v>
      </c>
    </row>
    <row r="147" spans="1:10" ht="57.6" customHeight="1" x14ac:dyDescent="0.25">
      <c r="A147" s="16"/>
      <c r="B147" s="102" t="s">
        <v>207</v>
      </c>
      <c r="C147" s="102"/>
      <c r="D147" s="102"/>
      <c r="E147" s="102"/>
      <c r="F147" s="102"/>
      <c r="G147" s="26" t="s">
        <v>213</v>
      </c>
      <c r="H147" s="40"/>
      <c r="I147" s="27">
        <f>I148</f>
        <v>7.6</v>
      </c>
      <c r="J147" s="27">
        <f>J148</f>
        <v>7.6</v>
      </c>
    </row>
    <row r="148" spans="1:10" ht="33" customHeight="1" x14ac:dyDescent="0.25">
      <c r="A148" s="16"/>
      <c r="B148" s="86" t="s">
        <v>76</v>
      </c>
      <c r="C148" s="86"/>
      <c r="D148" s="86"/>
      <c r="E148" s="86"/>
      <c r="F148" s="86"/>
      <c r="G148" s="26" t="s">
        <v>213</v>
      </c>
      <c r="H148" s="40">
        <v>240</v>
      </c>
      <c r="I148" s="27">
        <v>7.6</v>
      </c>
      <c r="J148" s="27">
        <v>7.6</v>
      </c>
    </row>
    <row r="149" spans="1:10" ht="39" customHeight="1" x14ac:dyDescent="0.25">
      <c r="A149" s="16"/>
      <c r="B149" s="85" t="s">
        <v>214</v>
      </c>
      <c r="C149" s="85"/>
      <c r="D149" s="85"/>
      <c r="E149" s="85"/>
      <c r="F149" s="85"/>
      <c r="G149" s="28" t="s">
        <v>218</v>
      </c>
      <c r="H149" s="40"/>
      <c r="I149" s="25">
        <f t="shared" ref="I149:J151" si="11">I150</f>
        <v>1092.2</v>
      </c>
      <c r="J149" s="25">
        <f t="shared" si="11"/>
        <v>1092.2</v>
      </c>
    </row>
    <row r="150" spans="1:10" ht="84.6" customHeight="1" x14ac:dyDescent="0.25">
      <c r="A150" s="16"/>
      <c r="B150" s="86" t="s">
        <v>215</v>
      </c>
      <c r="C150" s="86"/>
      <c r="D150" s="86"/>
      <c r="E150" s="86"/>
      <c r="F150" s="86"/>
      <c r="G150" s="31" t="s">
        <v>219</v>
      </c>
      <c r="H150" s="40"/>
      <c r="I150" s="27">
        <f t="shared" si="11"/>
        <v>1092.2</v>
      </c>
      <c r="J150" s="27">
        <f t="shared" si="11"/>
        <v>1092.2</v>
      </c>
    </row>
    <row r="151" spans="1:10" ht="148.15" customHeight="1" x14ac:dyDescent="0.25">
      <c r="A151" s="16"/>
      <c r="B151" s="86" t="s">
        <v>216</v>
      </c>
      <c r="C151" s="86"/>
      <c r="D151" s="86"/>
      <c r="E151" s="86"/>
      <c r="F151" s="86"/>
      <c r="G151" s="26" t="s">
        <v>220</v>
      </c>
      <c r="H151" s="40"/>
      <c r="I151" s="27">
        <f t="shared" si="11"/>
        <v>1092.2</v>
      </c>
      <c r="J151" s="27">
        <f t="shared" si="11"/>
        <v>1092.2</v>
      </c>
    </row>
    <row r="152" spans="1:10" ht="26.45" customHeight="1" x14ac:dyDescent="0.25">
      <c r="A152" s="16"/>
      <c r="B152" s="86" t="s">
        <v>217</v>
      </c>
      <c r="C152" s="86"/>
      <c r="D152" s="86"/>
      <c r="E152" s="86"/>
      <c r="F152" s="86"/>
      <c r="G152" s="26" t="s">
        <v>220</v>
      </c>
      <c r="H152" s="40">
        <v>540</v>
      </c>
      <c r="I152" s="27">
        <v>1092.2</v>
      </c>
      <c r="J152" s="27">
        <v>1092.2</v>
      </c>
    </row>
    <row r="153" spans="1:10" ht="36" customHeight="1" x14ac:dyDescent="0.25">
      <c r="A153" s="16"/>
      <c r="B153" s="85" t="s">
        <v>323</v>
      </c>
      <c r="C153" s="85"/>
      <c r="D153" s="85"/>
      <c r="E153" s="85"/>
      <c r="F153" s="85"/>
      <c r="G153" s="28" t="s">
        <v>324</v>
      </c>
      <c r="H153" s="40"/>
      <c r="I153" s="25">
        <f t="shared" ref="I153:J155" si="12">I154</f>
        <v>0</v>
      </c>
      <c r="J153" s="25">
        <f t="shared" si="12"/>
        <v>0</v>
      </c>
    </row>
    <row r="154" spans="1:10" ht="24" customHeight="1" x14ac:dyDescent="0.25">
      <c r="A154" s="16"/>
      <c r="B154" s="86" t="s">
        <v>326</v>
      </c>
      <c r="C154" s="86"/>
      <c r="D154" s="86"/>
      <c r="E154" s="86"/>
      <c r="F154" s="86"/>
      <c r="G154" s="52" t="s">
        <v>325</v>
      </c>
      <c r="H154" s="40"/>
      <c r="I154" s="27">
        <f t="shared" si="12"/>
        <v>0</v>
      </c>
      <c r="J154" s="27">
        <f t="shared" si="12"/>
        <v>0</v>
      </c>
    </row>
    <row r="155" spans="1:10" ht="105.75" customHeight="1" x14ac:dyDescent="0.25">
      <c r="A155" s="16"/>
      <c r="B155" s="86" t="s">
        <v>332</v>
      </c>
      <c r="C155" s="86"/>
      <c r="D155" s="86"/>
      <c r="E155" s="86"/>
      <c r="F155" s="86"/>
      <c r="G155" s="26" t="s">
        <v>331</v>
      </c>
      <c r="H155" s="40"/>
      <c r="I155" s="27">
        <f t="shared" si="12"/>
        <v>0</v>
      </c>
      <c r="J155" s="27">
        <f t="shared" si="12"/>
        <v>0</v>
      </c>
    </row>
    <row r="156" spans="1:10" ht="24" customHeight="1" x14ac:dyDescent="0.25">
      <c r="A156" s="16"/>
      <c r="B156" s="86" t="s">
        <v>217</v>
      </c>
      <c r="C156" s="86"/>
      <c r="D156" s="86"/>
      <c r="E156" s="86"/>
      <c r="F156" s="86"/>
      <c r="G156" s="26" t="s">
        <v>331</v>
      </c>
      <c r="H156" s="40">
        <v>540</v>
      </c>
      <c r="I156" s="27">
        <v>0</v>
      </c>
      <c r="J156" s="27">
        <v>0</v>
      </c>
    </row>
    <row r="157" spans="1:10" ht="46.5" customHeight="1" x14ac:dyDescent="0.25">
      <c r="A157" s="16"/>
      <c r="B157" s="85" t="s">
        <v>221</v>
      </c>
      <c r="C157" s="85"/>
      <c r="D157" s="85"/>
      <c r="E157" s="85"/>
      <c r="F157" s="85"/>
      <c r="G157" s="28" t="s">
        <v>225</v>
      </c>
      <c r="H157" s="40"/>
      <c r="I157" s="25">
        <f>I158+I162</f>
        <v>206.2</v>
      </c>
      <c r="J157" s="25">
        <f>J158+J162</f>
        <v>206.2</v>
      </c>
    </row>
    <row r="158" spans="1:10" ht="39.75" customHeight="1" x14ac:dyDescent="0.25">
      <c r="A158" s="16"/>
      <c r="B158" s="126" t="s">
        <v>222</v>
      </c>
      <c r="C158" s="126"/>
      <c r="D158" s="126"/>
      <c r="E158" s="126"/>
      <c r="F158" s="126"/>
      <c r="G158" s="31" t="s">
        <v>226</v>
      </c>
      <c r="H158" s="40"/>
      <c r="I158" s="27">
        <f>I160</f>
        <v>59.2</v>
      </c>
      <c r="J158" s="27">
        <f>J160</f>
        <v>59.2</v>
      </c>
    </row>
    <row r="159" spans="1:10" ht="39.75" customHeight="1" x14ac:dyDescent="0.25">
      <c r="A159" s="20">
        <v>1</v>
      </c>
      <c r="B159" s="118">
        <v>2</v>
      </c>
      <c r="C159" s="118"/>
      <c r="D159" s="118"/>
      <c r="E159" s="118"/>
      <c r="F159" s="118"/>
      <c r="G159" s="33">
        <v>3</v>
      </c>
      <c r="H159" s="34">
        <v>4</v>
      </c>
      <c r="I159" s="35">
        <v>5</v>
      </c>
      <c r="J159" s="35">
        <v>5</v>
      </c>
    </row>
    <row r="160" spans="1:10" ht="106.15" customHeight="1" x14ac:dyDescent="0.25">
      <c r="A160" s="16"/>
      <c r="B160" s="86" t="s">
        <v>223</v>
      </c>
      <c r="C160" s="86"/>
      <c r="D160" s="86"/>
      <c r="E160" s="86"/>
      <c r="F160" s="86"/>
      <c r="G160" s="26" t="s">
        <v>227</v>
      </c>
      <c r="H160" s="40"/>
      <c r="I160" s="27">
        <f>I161</f>
        <v>59.2</v>
      </c>
      <c r="J160" s="27">
        <f>J161</f>
        <v>59.2</v>
      </c>
    </row>
    <row r="161" spans="1:10" ht="26.25" customHeight="1" x14ac:dyDescent="0.25">
      <c r="A161" s="16"/>
      <c r="B161" s="86" t="s">
        <v>217</v>
      </c>
      <c r="C161" s="86"/>
      <c r="D161" s="86"/>
      <c r="E161" s="86"/>
      <c r="F161" s="86"/>
      <c r="G161" s="26" t="s">
        <v>227</v>
      </c>
      <c r="H161" s="40">
        <v>540</v>
      </c>
      <c r="I161" s="27">
        <v>59.2</v>
      </c>
      <c r="J161" s="27">
        <v>59.2</v>
      </c>
    </row>
    <row r="162" spans="1:10" ht="38.25" customHeight="1" x14ac:dyDescent="0.25">
      <c r="A162" s="16"/>
      <c r="B162" s="126" t="s">
        <v>224</v>
      </c>
      <c r="C162" s="126"/>
      <c r="D162" s="126"/>
      <c r="E162" s="126"/>
      <c r="F162" s="126"/>
      <c r="G162" s="31" t="s">
        <v>228</v>
      </c>
      <c r="H162" s="40"/>
      <c r="I162" s="27">
        <f>I163</f>
        <v>147</v>
      </c>
      <c r="J162" s="27">
        <f>J163</f>
        <v>147</v>
      </c>
    </row>
    <row r="163" spans="1:10" ht="90" customHeight="1" x14ac:dyDescent="0.25">
      <c r="A163" s="16"/>
      <c r="B163" s="102" t="s">
        <v>223</v>
      </c>
      <c r="C163" s="102"/>
      <c r="D163" s="102"/>
      <c r="E163" s="102"/>
      <c r="F163" s="102"/>
      <c r="G163" s="26" t="s">
        <v>229</v>
      </c>
      <c r="H163" s="40"/>
      <c r="I163" s="27">
        <f>I164</f>
        <v>147</v>
      </c>
      <c r="J163" s="27">
        <f>J164</f>
        <v>147</v>
      </c>
    </row>
    <row r="164" spans="1:10" ht="26.25" customHeight="1" x14ac:dyDescent="0.25">
      <c r="A164" s="16"/>
      <c r="B164" s="102" t="s">
        <v>217</v>
      </c>
      <c r="C164" s="102"/>
      <c r="D164" s="102"/>
      <c r="E164" s="102"/>
      <c r="F164" s="102"/>
      <c r="G164" s="26" t="s">
        <v>229</v>
      </c>
      <c r="H164" s="40">
        <v>540</v>
      </c>
      <c r="I164" s="27">
        <v>147</v>
      </c>
      <c r="J164" s="27">
        <v>147</v>
      </c>
    </row>
    <row r="165" spans="1:10" ht="42" customHeight="1" x14ac:dyDescent="0.25">
      <c r="A165" s="16"/>
      <c r="B165" s="130" t="s">
        <v>333</v>
      </c>
      <c r="C165" s="130"/>
      <c r="D165" s="130"/>
      <c r="E165" s="130"/>
      <c r="F165" s="130"/>
      <c r="G165" s="28" t="s">
        <v>338</v>
      </c>
      <c r="H165" s="41"/>
      <c r="I165" s="25">
        <f t="shared" ref="I165:J167" si="13">I166</f>
        <v>250.6</v>
      </c>
      <c r="J165" s="25">
        <f t="shared" si="13"/>
        <v>250.6</v>
      </c>
    </row>
    <row r="166" spans="1:10" ht="26.25" customHeight="1" x14ac:dyDescent="0.25">
      <c r="A166" s="16"/>
      <c r="B166" s="102" t="s">
        <v>334</v>
      </c>
      <c r="C166" s="102"/>
      <c r="D166" s="102"/>
      <c r="E166" s="102"/>
      <c r="F166" s="102"/>
      <c r="G166" s="26" t="s">
        <v>336</v>
      </c>
      <c r="H166" s="40"/>
      <c r="I166" s="27">
        <f t="shared" si="13"/>
        <v>250.6</v>
      </c>
      <c r="J166" s="27">
        <f t="shared" si="13"/>
        <v>250.6</v>
      </c>
    </row>
    <row r="167" spans="1:10" ht="101.45" customHeight="1" x14ac:dyDescent="0.25">
      <c r="A167" s="16"/>
      <c r="B167" s="102" t="s">
        <v>335</v>
      </c>
      <c r="C167" s="102"/>
      <c r="D167" s="102"/>
      <c r="E167" s="102"/>
      <c r="F167" s="102"/>
      <c r="G167" s="70" t="s">
        <v>337</v>
      </c>
      <c r="H167" s="40"/>
      <c r="I167" s="27">
        <f t="shared" si="13"/>
        <v>250.6</v>
      </c>
      <c r="J167" s="27">
        <f t="shared" si="13"/>
        <v>250.6</v>
      </c>
    </row>
    <row r="168" spans="1:10" ht="26.25" customHeight="1" x14ac:dyDescent="0.25">
      <c r="A168" s="16"/>
      <c r="B168" s="102" t="s">
        <v>217</v>
      </c>
      <c r="C168" s="102"/>
      <c r="D168" s="102"/>
      <c r="E168" s="102"/>
      <c r="F168" s="102"/>
      <c r="G168" s="70" t="s">
        <v>337</v>
      </c>
      <c r="H168" s="40">
        <v>540</v>
      </c>
      <c r="I168" s="27">
        <v>250.6</v>
      </c>
      <c r="J168" s="27">
        <v>250.6</v>
      </c>
    </row>
    <row r="169" spans="1:10" ht="46.5" customHeight="1" x14ac:dyDescent="0.25">
      <c r="A169" s="16"/>
      <c r="B169" s="85" t="s">
        <v>230</v>
      </c>
      <c r="C169" s="85"/>
      <c r="D169" s="85"/>
      <c r="E169" s="85"/>
      <c r="F169" s="85"/>
      <c r="G169" s="23" t="s">
        <v>233</v>
      </c>
      <c r="H169" s="40"/>
      <c r="I169" s="25">
        <f t="shared" ref="I169:J171" si="14">I170</f>
        <v>605.79999999999995</v>
      </c>
      <c r="J169" s="25">
        <f t="shared" si="14"/>
        <v>555.79999999999995</v>
      </c>
    </row>
    <row r="170" spans="1:10" ht="18.600000000000001" customHeight="1" x14ac:dyDescent="0.25">
      <c r="A170" s="16"/>
      <c r="B170" s="86" t="s">
        <v>231</v>
      </c>
      <c r="C170" s="86"/>
      <c r="D170" s="86"/>
      <c r="E170" s="86"/>
      <c r="F170" s="86"/>
      <c r="G170" s="26" t="s">
        <v>234</v>
      </c>
      <c r="H170" s="24"/>
      <c r="I170" s="27">
        <f t="shared" si="14"/>
        <v>605.79999999999995</v>
      </c>
      <c r="J170" s="27">
        <f t="shared" si="14"/>
        <v>555.79999999999995</v>
      </c>
    </row>
    <row r="171" spans="1:10" ht="81.75" customHeight="1" x14ac:dyDescent="0.25">
      <c r="A171" s="16"/>
      <c r="B171" s="86" t="s">
        <v>232</v>
      </c>
      <c r="C171" s="86"/>
      <c r="D171" s="86"/>
      <c r="E171" s="86"/>
      <c r="F171" s="86"/>
      <c r="G171" s="26" t="s">
        <v>235</v>
      </c>
      <c r="H171" s="24"/>
      <c r="I171" s="27">
        <f t="shared" si="14"/>
        <v>605.79999999999995</v>
      </c>
      <c r="J171" s="27">
        <f t="shared" si="14"/>
        <v>555.79999999999995</v>
      </c>
    </row>
    <row r="172" spans="1:10" ht="35.25" customHeight="1" x14ac:dyDescent="0.25">
      <c r="A172" s="16"/>
      <c r="B172" s="86" t="s">
        <v>350</v>
      </c>
      <c r="C172" s="86"/>
      <c r="D172" s="86"/>
      <c r="E172" s="86"/>
      <c r="F172" s="86"/>
      <c r="G172" s="26" t="s">
        <v>235</v>
      </c>
      <c r="H172" s="40">
        <v>880</v>
      </c>
      <c r="I172" s="27">
        <v>605.79999999999995</v>
      </c>
      <c r="J172" s="27">
        <v>555.79999999999995</v>
      </c>
    </row>
    <row r="173" spans="1:10" ht="15.75" customHeight="1" x14ac:dyDescent="0.25">
      <c r="A173" s="16"/>
      <c r="B173" s="129" t="s">
        <v>345</v>
      </c>
      <c r="C173" s="129"/>
      <c r="D173" s="129"/>
      <c r="E173" s="129"/>
      <c r="F173" s="129"/>
      <c r="G173" s="16"/>
      <c r="H173" s="16"/>
      <c r="I173" s="16">
        <v>1000</v>
      </c>
      <c r="J173" s="75">
        <v>2000</v>
      </c>
    </row>
    <row r="174" spans="1:10" ht="18.75" customHeight="1" x14ac:dyDescent="0.25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10" ht="18.75" customHeight="1" x14ac:dyDescent="0.25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10" ht="18.75" customHeight="1" x14ac:dyDescent="0.25">
      <c r="A176" s="16"/>
      <c r="B176" s="16"/>
      <c r="C176" s="16"/>
      <c r="D176" s="16"/>
      <c r="E176" s="16"/>
      <c r="F176" s="16"/>
      <c r="G176" s="16"/>
      <c r="H176" s="16"/>
      <c r="I176" s="16"/>
    </row>
    <row r="179" spans="2:10" ht="15.75" x14ac:dyDescent="0.25">
      <c r="B179" s="14" t="s">
        <v>59</v>
      </c>
      <c r="C179" s="3"/>
      <c r="D179" s="3"/>
      <c r="E179" s="3"/>
      <c r="F179" s="3"/>
      <c r="G179" s="3"/>
      <c r="H179" s="3"/>
      <c r="I179" s="3"/>
    </row>
    <row r="180" spans="2:10" ht="15.75" x14ac:dyDescent="0.25">
      <c r="B180" s="14" t="s">
        <v>60</v>
      </c>
      <c r="C180" s="3"/>
      <c r="D180" s="3"/>
      <c r="E180" s="3"/>
      <c r="F180" s="3"/>
      <c r="G180" s="3"/>
      <c r="H180" s="3"/>
      <c r="I180" s="3"/>
    </row>
    <row r="181" spans="2:10" ht="15.75" x14ac:dyDescent="0.25">
      <c r="B181" s="14" t="s">
        <v>61</v>
      </c>
      <c r="C181" s="3"/>
      <c r="D181" s="3"/>
      <c r="E181" s="3"/>
      <c r="F181" s="3"/>
      <c r="G181" s="81" t="s">
        <v>278</v>
      </c>
      <c r="H181" s="81"/>
      <c r="I181" s="81"/>
      <c r="J181" s="81"/>
    </row>
  </sheetData>
  <mergeCells count="179">
    <mergeCell ref="B159:F159"/>
    <mergeCell ref="B171:F171"/>
    <mergeCell ref="B172:F172"/>
    <mergeCell ref="G181:J181"/>
    <mergeCell ref="A10:A11"/>
    <mergeCell ref="B10:F11"/>
    <mergeCell ref="G10:G11"/>
    <mergeCell ref="H10:H11"/>
    <mergeCell ref="I10:J10"/>
    <mergeCell ref="B173:F173"/>
    <mergeCell ref="B165:F165"/>
    <mergeCell ref="B166:F166"/>
    <mergeCell ref="B167:F167"/>
    <mergeCell ref="B168:F168"/>
    <mergeCell ref="B169:F169"/>
    <mergeCell ref="B170:F170"/>
    <mergeCell ref="B160:F160"/>
    <mergeCell ref="B161:F161"/>
    <mergeCell ref="B162:F162"/>
    <mergeCell ref="B163:F163"/>
    <mergeCell ref="B164:F164"/>
    <mergeCell ref="B153:F153"/>
    <mergeCell ref="B154:F154"/>
    <mergeCell ref="B155:F155"/>
    <mergeCell ref="B156:F156"/>
    <mergeCell ref="B157:F157"/>
    <mergeCell ref="B158:F158"/>
    <mergeCell ref="B147:F147"/>
    <mergeCell ref="B148:F148"/>
    <mergeCell ref="B149:F149"/>
    <mergeCell ref="B150:F150"/>
    <mergeCell ref="B151:F151"/>
    <mergeCell ref="B152:F152"/>
    <mergeCell ref="B142:F142"/>
    <mergeCell ref="B143:F143"/>
    <mergeCell ref="B144:F144"/>
    <mergeCell ref="B145:F145"/>
    <mergeCell ref="B146:F146"/>
    <mergeCell ref="B135:F135"/>
    <mergeCell ref="B136:F136"/>
    <mergeCell ref="B138:F138"/>
    <mergeCell ref="B139:F139"/>
    <mergeCell ref="B140:F140"/>
    <mergeCell ref="B141:F141"/>
    <mergeCell ref="B137:F137"/>
    <mergeCell ref="B128:F128"/>
    <mergeCell ref="B129:F129"/>
    <mergeCell ref="B131:F131"/>
    <mergeCell ref="B132:F132"/>
    <mergeCell ref="B133:F133"/>
    <mergeCell ref="B134:F134"/>
    <mergeCell ref="B122:F122"/>
    <mergeCell ref="B123:F123"/>
    <mergeCell ref="B124:F124"/>
    <mergeCell ref="B125:F125"/>
    <mergeCell ref="B126:F126"/>
    <mergeCell ref="B127:F127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4:F114"/>
    <mergeCell ref="B115:F115"/>
    <mergeCell ref="B116:F116"/>
    <mergeCell ref="B113:F113"/>
    <mergeCell ref="B104:F104"/>
    <mergeCell ref="B105:F105"/>
    <mergeCell ref="B106:F106"/>
    <mergeCell ref="B107:F107"/>
    <mergeCell ref="B108:F108"/>
    <mergeCell ref="B109:F109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6:F96"/>
    <mergeCell ref="B97:F97"/>
    <mergeCell ref="B85:F85"/>
    <mergeCell ref="B86:F86"/>
    <mergeCell ref="B88:F88"/>
    <mergeCell ref="B89:F89"/>
    <mergeCell ref="B90:F90"/>
    <mergeCell ref="B91:F91"/>
    <mergeCell ref="B87:F87"/>
    <mergeCell ref="B79:F79"/>
    <mergeCell ref="B80:F80"/>
    <mergeCell ref="B81:F81"/>
    <mergeCell ref="B82:F82"/>
    <mergeCell ref="B83:F83"/>
    <mergeCell ref="B84:F84"/>
    <mergeCell ref="B73:F73"/>
    <mergeCell ref="B74:F74"/>
    <mergeCell ref="B75:F75"/>
    <mergeCell ref="B76:F76"/>
    <mergeCell ref="B77:F77"/>
    <mergeCell ref="B78:F78"/>
    <mergeCell ref="B67:F67"/>
    <mergeCell ref="B68:F68"/>
    <mergeCell ref="B69:F69"/>
    <mergeCell ref="B70:F70"/>
    <mergeCell ref="B71:F71"/>
    <mergeCell ref="B72:F72"/>
    <mergeCell ref="B58:F58"/>
    <mergeCell ref="B59:F59"/>
    <mergeCell ref="B60:F60"/>
    <mergeCell ref="B61:F61"/>
    <mergeCell ref="B62:F62"/>
    <mergeCell ref="B63:F63"/>
    <mergeCell ref="B66:F66"/>
    <mergeCell ref="B65:F65"/>
    <mergeCell ref="B64:F64"/>
    <mergeCell ref="B52:F52"/>
    <mergeCell ref="B53:F53"/>
    <mergeCell ref="B54:F54"/>
    <mergeCell ref="B55:F55"/>
    <mergeCell ref="B56:F56"/>
    <mergeCell ref="B57:F57"/>
    <mergeCell ref="B46:F46"/>
    <mergeCell ref="B47:F47"/>
    <mergeCell ref="B48:F48"/>
    <mergeCell ref="B49:F49"/>
    <mergeCell ref="B50:F50"/>
    <mergeCell ref="B51:F51"/>
    <mergeCell ref="B39:F39"/>
    <mergeCell ref="B41:F41"/>
    <mergeCell ref="B42:F42"/>
    <mergeCell ref="B43:F43"/>
    <mergeCell ref="B44:F44"/>
    <mergeCell ref="B45:F45"/>
    <mergeCell ref="B33:F33"/>
    <mergeCell ref="B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L8:M8"/>
    <mergeCell ref="A9:I9"/>
    <mergeCell ref="L9:M9"/>
    <mergeCell ref="B12:F12"/>
    <mergeCell ref="B13:F13"/>
    <mergeCell ref="G5:I5"/>
    <mergeCell ref="L5:M5"/>
    <mergeCell ref="L6:M6"/>
    <mergeCell ref="A7:I7"/>
    <mergeCell ref="L7:M7"/>
    <mergeCell ref="G1:I1"/>
    <mergeCell ref="G2:I2"/>
    <mergeCell ref="L2:M2"/>
    <mergeCell ref="G3:I3"/>
    <mergeCell ref="L3:M3"/>
    <mergeCell ref="G4:I4"/>
    <mergeCell ref="L4:M4"/>
  </mergeCells>
  <pageMargins left="0.7" right="0.7" top="0.75" bottom="0.66562500000000002" header="0.3" footer="0.3"/>
  <pageSetup paperSize="9" scale="7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showRuler="0" showWhiteSpace="0" view="pageLayout" topLeftCell="A25" zoomScaleNormal="100" zoomScaleSheetLayoutView="200" workbookViewId="0">
      <selection activeCell="H29" sqref="H29:I29"/>
    </sheetView>
  </sheetViews>
  <sheetFormatPr defaultRowHeight="15" x14ac:dyDescent="0.25"/>
  <cols>
    <col min="1" max="1" width="6.5703125" customWidth="1"/>
    <col min="3" max="3" width="5.5703125" customWidth="1"/>
    <col min="7" max="7" width="24.5703125" customWidth="1"/>
    <col min="9" max="9" width="2.140625" customWidth="1"/>
    <col min="11" max="11" width="1.140625" customWidth="1"/>
  </cols>
  <sheetData>
    <row r="1" spans="1:13" ht="80.25" customHeight="1" x14ac:dyDescent="0.25">
      <c r="G1" s="82" t="s">
        <v>357</v>
      </c>
      <c r="H1" s="83"/>
      <c r="I1" s="83"/>
    </row>
    <row r="2" spans="1:13" ht="21.75" customHeight="1" x14ac:dyDescent="0.25">
      <c r="G2" s="79" t="s">
        <v>348</v>
      </c>
      <c r="H2" s="79"/>
      <c r="I2" s="79"/>
      <c r="L2" s="80"/>
      <c r="M2" s="80"/>
    </row>
    <row r="3" spans="1:13" ht="27" customHeight="1" x14ac:dyDescent="0.25">
      <c r="G3" s="131" t="s">
        <v>66</v>
      </c>
      <c r="H3" s="131"/>
      <c r="I3" s="131"/>
      <c r="L3" s="80"/>
      <c r="M3" s="80"/>
    </row>
    <row r="4" spans="1:13" x14ac:dyDescent="0.25">
      <c r="G4" s="79" t="s">
        <v>62</v>
      </c>
      <c r="H4" s="79"/>
      <c r="I4" s="79"/>
      <c r="L4" s="80"/>
      <c r="M4" s="80"/>
    </row>
    <row r="5" spans="1:13" x14ac:dyDescent="0.25">
      <c r="G5" s="79" t="s">
        <v>340</v>
      </c>
      <c r="H5" s="79"/>
      <c r="I5" s="79"/>
      <c r="L5" s="80"/>
      <c r="M5" s="80"/>
    </row>
    <row r="6" spans="1:13" x14ac:dyDescent="0.25">
      <c r="A6" s="110" t="s">
        <v>65</v>
      </c>
      <c r="B6" s="110"/>
      <c r="C6" s="110"/>
      <c r="D6" s="110"/>
      <c r="E6" s="110"/>
      <c r="F6" s="110"/>
      <c r="G6" s="110"/>
      <c r="H6" s="4"/>
      <c r="I6" s="4"/>
      <c r="L6" s="80"/>
      <c r="M6" s="80"/>
    </row>
    <row r="7" spans="1:13" x14ac:dyDescent="0.25">
      <c r="A7" s="110" t="s">
        <v>355</v>
      </c>
      <c r="B7" s="110"/>
      <c r="C7" s="110"/>
      <c r="D7" s="110"/>
      <c r="E7" s="110"/>
      <c r="F7" s="110"/>
      <c r="G7" s="110"/>
      <c r="H7" s="110"/>
      <c r="I7" s="110"/>
      <c r="J7" s="110"/>
      <c r="L7" s="80"/>
      <c r="M7" s="80"/>
    </row>
    <row r="8" spans="1:13" x14ac:dyDescent="0.25">
      <c r="A8" s="4"/>
      <c r="B8" s="4"/>
      <c r="C8" s="4"/>
      <c r="D8" s="138" t="s">
        <v>64</v>
      </c>
      <c r="E8" s="138"/>
      <c r="F8" s="138"/>
      <c r="G8" s="4"/>
      <c r="H8" s="4"/>
      <c r="I8" s="4"/>
      <c r="L8" s="80"/>
      <c r="M8" s="80"/>
    </row>
    <row r="9" spans="1:13" ht="40.5" customHeight="1" x14ac:dyDescent="0.25">
      <c r="A9" s="148" t="s">
        <v>1</v>
      </c>
      <c r="B9" s="150" t="s">
        <v>0</v>
      </c>
      <c r="C9" s="151"/>
      <c r="D9" s="156" t="s">
        <v>2</v>
      </c>
      <c r="E9" s="157"/>
      <c r="F9" s="157"/>
      <c r="G9" s="158"/>
      <c r="H9" s="99" t="s">
        <v>3</v>
      </c>
      <c r="I9" s="99"/>
      <c r="J9" s="99"/>
    </row>
    <row r="10" spans="1:13" ht="25.9" customHeight="1" x14ac:dyDescent="0.25">
      <c r="A10" s="149"/>
      <c r="B10" s="152"/>
      <c r="C10" s="153"/>
      <c r="D10" s="159"/>
      <c r="E10" s="160"/>
      <c r="F10" s="160"/>
      <c r="G10" s="161"/>
      <c r="H10" s="95" t="s">
        <v>341</v>
      </c>
      <c r="I10" s="96"/>
      <c r="J10" s="68" t="s">
        <v>342</v>
      </c>
    </row>
    <row r="11" spans="1:13" ht="25.9" customHeight="1" x14ac:dyDescent="0.25">
      <c r="A11" s="67">
        <v>1</v>
      </c>
      <c r="B11" s="154" t="s">
        <v>347</v>
      </c>
      <c r="C11" s="155"/>
      <c r="D11" s="89">
        <v>3</v>
      </c>
      <c r="E11" s="90"/>
      <c r="F11" s="90"/>
      <c r="G11" s="162"/>
      <c r="H11" s="95">
        <v>4</v>
      </c>
      <c r="I11" s="96"/>
      <c r="J11" s="68">
        <v>5</v>
      </c>
    </row>
    <row r="12" spans="1:13" ht="18.75" x14ac:dyDescent="0.3">
      <c r="A12" s="8"/>
      <c r="B12" s="9"/>
      <c r="C12" s="9"/>
      <c r="D12" s="10" t="s">
        <v>63</v>
      </c>
      <c r="E12" s="11"/>
      <c r="F12" s="11"/>
      <c r="G12" s="11"/>
      <c r="H12" s="139">
        <f>H15+H21+H23+H26+H30+H33+H35+H39+H37+H41</f>
        <v>72700.2</v>
      </c>
      <c r="I12" s="139"/>
      <c r="J12" s="139">
        <f>J15+J21+J23+J26+J30+J33+J35+J39+J37+J41</f>
        <v>40920</v>
      </c>
      <c r="K12" s="139"/>
    </row>
    <row r="13" spans="1:13" ht="18.75" x14ac:dyDescent="0.3">
      <c r="A13" s="11"/>
      <c r="B13" s="11"/>
      <c r="C13" s="11"/>
      <c r="D13" s="2" t="s">
        <v>4</v>
      </c>
      <c r="E13" s="11"/>
      <c r="F13" s="11"/>
      <c r="G13" s="11"/>
      <c r="H13" s="11"/>
      <c r="I13" s="11"/>
      <c r="J13" s="11"/>
      <c r="K13" s="11"/>
    </row>
    <row r="14" spans="1:13" ht="18.75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3" ht="48" customHeight="1" x14ac:dyDescent="0.25">
      <c r="A15" s="63" t="s">
        <v>7</v>
      </c>
      <c r="B15" s="132" t="s">
        <v>6</v>
      </c>
      <c r="C15" s="132"/>
      <c r="D15" s="133" t="s">
        <v>5</v>
      </c>
      <c r="E15" s="133"/>
      <c r="F15" s="133"/>
      <c r="G15" s="133"/>
      <c r="H15" s="134">
        <f>H16+H17+H18+H19+H20</f>
        <v>12112.3</v>
      </c>
      <c r="I15" s="134"/>
      <c r="J15" s="134">
        <f>J16+J17+J18+J19+J20</f>
        <v>11860.3</v>
      </c>
      <c r="K15" s="134"/>
    </row>
    <row r="16" spans="1:13" ht="56.25" customHeight="1" x14ac:dyDescent="0.25">
      <c r="A16" s="7"/>
      <c r="B16" s="135" t="s">
        <v>8</v>
      </c>
      <c r="C16" s="135"/>
      <c r="D16" s="136" t="s">
        <v>9</v>
      </c>
      <c r="E16" s="136"/>
      <c r="F16" s="136"/>
      <c r="G16" s="136"/>
      <c r="H16" s="137">
        <v>1120.0999999999999</v>
      </c>
      <c r="I16" s="137"/>
      <c r="J16" s="137">
        <v>1125.7</v>
      </c>
      <c r="K16" s="137"/>
    </row>
    <row r="17" spans="1:11" ht="64.5" customHeight="1" x14ac:dyDescent="0.25">
      <c r="A17" s="7"/>
      <c r="B17" s="135" t="s">
        <v>10</v>
      </c>
      <c r="C17" s="135"/>
      <c r="D17" s="136" t="s">
        <v>14</v>
      </c>
      <c r="E17" s="136"/>
      <c r="F17" s="136"/>
      <c r="G17" s="136"/>
      <c r="H17" s="137">
        <v>6987.9</v>
      </c>
      <c r="I17" s="137"/>
      <c r="J17" s="137">
        <v>7022.8</v>
      </c>
      <c r="K17" s="137"/>
    </row>
    <row r="18" spans="1:11" ht="50.25" customHeight="1" x14ac:dyDescent="0.25">
      <c r="A18" s="7"/>
      <c r="B18" s="135" t="s">
        <v>11</v>
      </c>
      <c r="C18" s="135"/>
      <c r="D18" s="136" t="s">
        <v>15</v>
      </c>
      <c r="E18" s="136"/>
      <c r="F18" s="136"/>
      <c r="G18" s="136"/>
      <c r="H18" s="141">
        <v>456.8</v>
      </c>
      <c r="I18" s="141"/>
      <c r="J18" s="141">
        <v>456.8</v>
      </c>
      <c r="K18" s="141"/>
    </row>
    <row r="19" spans="1:11" ht="25.5" customHeight="1" x14ac:dyDescent="0.25">
      <c r="A19" s="7"/>
      <c r="B19" s="135" t="s">
        <v>12</v>
      </c>
      <c r="C19" s="135"/>
      <c r="D19" s="136" t="s">
        <v>16</v>
      </c>
      <c r="E19" s="136"/>
      <c r="F19" s="136"/>
      <c r="G19" s="136"/>
      <c r="H19" s="137">
        <v>605.79999999999995</v>
      </c>
      <c r="I19" s="137"/>
      <c r="J19" s="137">
        <v>555.79999999999995</v>
      </c>
      <c r="K19" s="137"/>
    </row>
    <row r="20" spans="1:11" ht="15.75" x14ac:dyDescent="0.25">
      <c r="A20" s="7"/>
      <c r="B20" s="135" t="s">
        <v>13</v>
      </c>
      <c r="C20" s="135"/>
      <c r="D20" s="140" t="s">
        <v>17</v>
      </c>
      <c r="E20" s="140"/>
      <c r="F20" s="140"/>
      <c r="G20" s="140"/>
      <c r="H20" s="137">
        <v>2941.7</v>
      </c>
      <c r="I20" s="137"/>
      <c r="J20" s="137">
        <v>2699.2</v>
      </c>
      <c r="K20" s="137"/>
    </row>
    <row r="21" spans="1:11" ht="15.75" x14ac:dyDescent="0.25">
      <c r="A21" s="63" t="s">
        <v>18</v>
      </c>
      <c r="B21" s="142" t="s">
        <v>19</v>
      </c>
      <c r="C21" s="142"/>
      <c r="D21" s="145" t="s">
        <v>20</v>
      </c>
      <c r="E21" s="145"/>
      <c r="F21" s="145"/>
      <c r="G21" s="145"/>
      <c r="H21" s="146">
        <f>H22</f>
        <v>490.6</v>
      </c>
      <c r="I21" s="146"/>
      <c r="J21" s="146">
        <f>J22</f>
        <v>490.6</v>
      </c>
      <c r="K21" s="146"/>
    </row>
    <row r="22" spans="1:11" ht="24" customHeight="1" x14ac:dyDescent="0.25">
      <c r="A22" s="7"/>
      <c r="B22" s="135" t="s">
        <v>21</v>
      </c>
      <c r="C22" s="135"/>
      <c r="D22" s="140" t="s">
        <v>22</v>
      </c>
      <c r="E22" s="140"/>
      <c r="F22" s="140"/>
      <c r="G22" s="140"/>
      <c r="H22" s="141">
        <v>490.6</v>
      </c>
      <c r="I22" s="141"/>
      <c r="J22" s="141">
        <v>490.6</v>
      </c>
      <c r="K22" s="141"/>
    </row>
    <row r="23" spans="1:11" ht="33.75" customHeight="1" x14ac:dyDescent="0.25">
      <c r="A23" s="15" t="s">
        <v>23</v>
      </c>
      <c r="B23" s="142" t="s">
        <v>24</v>
      </c>
      <c r="C23" s="142"/>
      <c r="D23" s="133" t="s">
        <v>25</v>
      </c>
      <c r="E23" s="133"/>
      <c r="F23" s="133"/>
      <c r="G23" s="133"/>
      <c r="H23" s="143">
        <f>H24+H25</f>
        <v>1292.2</v>
      </c>
      <c r="I23" s="143"/>
      <c r="J23" s="143">
        <f>J24+J25</f>
        <v>1292.2</v>
      </c>
      <c r="K23" s="143"/>
    </row>
    <row r="24" spans="1:11" ht="51" customHeight="1" x14ac:dyDescent="0.25">
      <c r="A24" s="7"/>
      <c r="B24" s="135" t="s">
        <v>346</v>
      </c>
      <c r="C24" s="135"/>
      <c r="D24" s="144" t="s">
        <v>27</v>
      </c>
      <c r="E24" s="144"/>
      <c r="F24" s="144"/>
      <c r="G24" s="144"/>
      <c r="H24" s="141">
        <v>1132.2</v>
      </c>
      <c r="I24" s="141"/>
      <c r="J24" s="141">
        <v>1132.2</v>
      </c>
      <c r="K24" s="141"/>
    </row>
    <row r="25" spans="1:11" ht="34.5" customHeight="1" x14ac:dyDescent="0.25">
      <c r="A25" s="7"/>
      <c r="B25" s="135" t="s">
        <v>26</v>
      </c>
      <c r="C25" s="135"/>
      <c r="D25" s="144" t="s">
        <v>28</v>
      </c>
      <c r="E25" s="144"/>
      <c r="F25" s="144"/>
      <c r="G25" s="144"/>
      <c r="H25" s="141">
        <v>160</v>
      </c>
      <c r="I25" s="141"/>
      <c r="J25" s="141">
        <v>160</v>
      </c>
      <c r="K25" s="141"/>
    </row>
    <row r="26" spans="1:11" ht="48" customHeight="1" x14ac:dyDescent="0.25">
      <c r="A26" s="15" t="s">
        <v>29</v>
      </c>
      <c r="B26" s="142" t="s">
        <v>30</v>
      </c>
      <c r="C26" s="142"/>
      <c r="D26" s="133" t="s">
        <v>31</v>
      </c>
      <c r="E26" s="133"/>
      <c r="F26" s="133"/>
      <c r="G26" s="133"/>
      <c r="H26" s="143">
        <f>H27+H28+H29</f>
        <v>40721.1</v>
      </c>
      <c r="I26" s="143"/>
      <c r="J26" s="143">
        <f>J27+J28+J29</f>
        <v>8293.9</v>
      </c>
      <c r="K26" s="143"/>
    </row>
    <row r="27" spans="1:11" ht="15.75" x14ac:dyDescent="0.25">
      <c r="A27" s="7"/>
      <c r="B27" s="135" t="s">
        <v>32</v>
      </c>
      <c r="C27" s="135"/>
      <c r="D27" s="140" t="s">
        <v>35</v>
      </c>
      <c r="E27" s="140"/>
      <c r="F27" s="140"/>
      <c r="G27" s="140"/>
      <c r="H27" s="141">
        <v>100</v>
      </c>
      <c r="I27" s="141"/>
      <c r="J27" s="141">
        <v>100</v>
      </c>
      <c r="K27" s="141"/>
    </row>
    <row r="28" spans="1:11" ht="15.75" x14ac:dyDescent="0.25">
      <c r="A28" s="7"/>
      <c r="B28" s="135" t="s">
        <v>33</v>
      </c>
      <c r="C28" s="135"/>
      <c r="D28" s="6" t="s">
        <v>36</v>
      </c>
      <c r="E28" s="5"/>
      <c r="F28" s="5"/>
      <c r="G28" s="5"/>
      <c r="H28" s="141">
        <v>40304.400000000001</v>
      </c>
      <c r="I28" s="141"/>
      <c r="J28" s="141">
        <v>7977.2</v>
      </c>
      <c r="K28" s="141"/>
    </row>
    <row r="29" spans="1:11" ht="18.75" customHeight="1" x14ac:dyDescent="0.25">
      <c r="A29" s="7"/>
      <c r="B29" s="135" t="s">
        <v>34</v>
      </c>
      <c r="C29" s="135"/>
      <c r="D29" s="136" t="s">
        <v>37</v>
      </c>
      <c r="E29" s="136"/>
      <c r="F29" s="136"/>
      <c r="G29" s="136"/>
      <c r="H29" s="141">
        <v>316.7</v>
      </c>
      <c r="I29" s="141"/>
      <c r="J29" s="141">
        <v>216.7</v>
      </c>
      <c r="K29" s="141"/>
    </row>
    <row r="30" spans="1:11" ht="15.75" x14ac:dyDescent="0.25">
      <c r="A30" s="15" t="s">
        <v>38</v>
      </c>
      <c r="B30" s="142" t="s">
        <v>39</v>
      </c>
      <c r="C30" s="142"/>
      <c r="D30" s="145" t="s">
        <v>42</v>
      </c>
      <c r="E30" s="145"/>
      <c r="F30" s="145"/>
      <c r="G30" s="145"/>
      <c r="H30" s="143">
        <f>H31+H32</f>
        <v>4111.5</v>
      </c>
      <c r="I30" s="143"/>
      <c r="J30" s="143">
        <f>J31+J32</f>
        <v>4011.5</v>
      </c>
      <c r="K30" s="143"/>
    </row>
    <row r="31" spans="1:11" ht="15.75" x14ac:dyDescent="0.25">
      <c r="A31" s="7"/>
      <c r="B31" s="135" t="s">
        <v>40</v>
      </c>
      <c r="C31" s="135"/>
      <c r="D31" s="140" t="s">
        <v>43</v>
      </c>
      <c r="E31" s="140"/>
      <c r="F31" s="140"/>
      <c r="G31" s="140"/>
      <c r="H31" s="141">
        <v>100</v>
      </c>
      <c r="I31" s="141"/>
      <c r="J31" s="141">
        <v>100</v>
      </c>
      <c r="K31" s="141"/>
    </row>
    <row r="32" spans="1:11" ht="15.75" x14ac:dyDescent="0.25">
      <c r="A32" s="7"/>
      <c r="B32" s="135" t="s">
        <v>41</v>
      </c>
      <c r="C32" s="135"/>
      <c r="D32" s="140" t="s">
        <v>44</v>
      </c>
      <c r="E32" s="140"/>
      <c r="F32" s="140"/>
      <c r="G32" s="140"/>
      <c r="H32" s="141">
        <v>4011.5</v>
      </c>
      <c r="I32" s="141"/>
      <c r="J32" s="141">
        <v>3911.5</v>
      </c>
      <c r="K32" s="141"/>
    </row>
    <row r="33" spans="1:11" ht="15.75" x14ac:dyDescent="0.25">
      <c r="A33" s="15" t="s">
        <v>45</v>
      </c>
      <c r="B33" s="135" t="s">
        <v>46</v>
      </c>
      <c r="C33" s="135"/>
      <c r="D33" s="145" t="s">
        <v>48</v>
      </c>
      <c r="E33" s="145"/>
      <c r="F33" s="145"/>
      <c r="G33" s="145"/>
      <c r="H33" s="147">
        <f>H34</f>
        <v>50</v>
      </c>
      <c r="I33" s="147"/>
      <c r="J33" s="147">
        <f>J34</f>
        <v>50</v>
      </c>
      <c r="K33" s="147"/>
    </row>
    <row r="34" spans="1:11" ht="15.75" x14ac:dyDescent="0.25">
      <c r="A34" s="7"/>
      <c r="B34" s="135" t="s">
        <v>47</v>
      </c>
      <c r="C34" s="135"/>
      <c r="D34" s="140" t="s">
        <v>305</v>
      </c>
      <c r="E34" s="140"/>
      <c r="F34" s="140"/>
      <c r="G34" s="140"/>
      <c r="H34" s="137">
        <v>50</v>
      </c>
      <c r="I34" s="137"/>
      <c r="J34" s="137">
        <v>50</v>
      </c>
      <c r="K34" s="137"/>
    </row>
    <row r="35" spans="1:11" ht="36" customHeight="1" x14ac:dyDescent="0.25">
      <c r="A35" s="15" t="s">
        <v>49</v>
      </c>
      <c r="B35" s="135" t="s">
        <v>50</v>
      </c>
      <c r="C35" s="135"/>
      <c r="D35" s="133" t="s">
        <v>55</v>
      </c>
      <c r="E35" s="133"/>
      <c r="F35" s="133"/>
      <c r="G35" s="133"/>
      <c r="H35" s="143">
        <f>H36</f>
        <v>12592.5</v>
      </c>
      <c r="I35" s="143"/>
      <c r="J35" s="143">
        <f>J36</f>
        <v>12591.5</v>
      </c>
      <c r="K35" s="143"/>
    </row>
    <row r="36" spans="1:11" ht="15.75" x14ac:dyDescent="0.25">
      <c r="A36" s="7"/>
      <c r="B36" s="135" t="s">
        <v>51</v>
      </c>
      <c r="C36" s="135"/>
      <c r="D36" s="140" t="s">
        <v>56</v>
      </c>
      <c r="E36" s="140"/>
      <c r="F36" s="140"/>
      <c r="G36" s="140"/>
      <c r="H36" s="141">
        <v>12592.5</v>
      </c>
      <c r="I36" s="141"/>
      <c r="J36" s="141">
        <v>12591.5</v>
      </c>
      <c r="K36" s="141"/>
    </row>
    <row r="37" spans="1:11" ht="15.75" x14ac:dyDescent="0.25">
      <c r="A37" s="15" t="s">
        <v>52</v>
      </c>
      <c r="B37" s="142" t="s">
        <v>306</v>
      </c>
      <c r="C37" s="142"/>
      <c r="D37" s="145" t="s">
        <v>307</v>
      </c>
      <c r="E37" s="145"/>
      <c r="F37" s="145"/>
      <c r="G37" s="145"/>
      <c r="H37" s="147">
        <f>H38</f>
        <v>80</v>
      </c>
      <c r="I37" s="147"/>
      <c r="J37" s="147">
        <f>J38</f>
        <v>80</v>
      </c>
      <c r="K37" s="147"/>
    </row>
    <row r="38" spans="1:11" ht="15.75" customHeight="1" x14ac:dyDescent="0.25">
      <c r="A38" s="7"/>
      <c r="B38" s="135" t="s">
        <v>282</v>
      </c>
      <c r="C38" s="135"/>
      <c r="D38" s="86" t="s">
        <v>308</v>
      </c>
      <c r="E38" s="86"/>
      <c r="F38" s="86"/>
      <c r="G38" s="86"/>
      <c r="H38" s="137">
        <v>80</v>
      </c>
      <c r="I38" s="137"/>
      <c r="J38" s="137">
        <v>80</v>
      </c>
      <c r="K38" s="137"/>
    </row>
    <row r="39" spans="1:11" ht="15.75" x14ac:dyDescent="0.25">
      <c r="A39" s="15" t="s">
        <v>167</v>
      </c>
      <c r="B39" s="135" t="s">
        <v>53</v>
      </c>
      <c r="C39" s="135"/>
      <c r="D39" s="145" t="s">
        <v>57</v>
      </c>
      <c r="E39" s="145"/>
      <c r="F39" s="145"/>
      <c r="G39" s="145"/>
      <c r="H39" s="147">
        <f>H40</f>
        <v>250</v>
      </c>
      <c r="I39" s="147"/>
      <c r="J39" s="147">
        <f>J40</f>
        <v>250</v>
      </c>
      <c r="K39" s="147"/>
    </row>
    <row r="40" spans="1:11" ht="15.75" x14ac:dyDescent="0.25">
      <c r="A40" s="7"/>
      <c r="B40" s="135" t="s">
        <v>54</v>
      </c>
      <c r="C40" s="135"/>
      <c r="D40" s="140" t="s">
        <v>58</v>
      </c>
      <c r="E40" s="140"/>
      <c r="F40" s="140"/>
      <c r="G40" s="140"/>
      <c r="H40" s="137">
        <v>250</v>
      </c>
      <c r="I40" s="137"/>
      <c r="J40" s="137">
        <v>250</v>
      </c>
      <c r="K40" s="137"/>
    </row>
    <row r="41" spans="1:11" ht="18.75" x14ac:dyDescent="0.3">
      <c r="A41" s="11"/>
      <c r="B41" s="163" t="s">
        <v>345</v>
      </c>
      <c r="C41" s="163"/>
      <c r="D41" s="163"/>
      <c r="E41" s="163"/>
      <c r="F41" s="163"/>
      <c r="G41" s="163"/>
      <c r="H41" s="141">
        <v>1000</v>
      </c>
      <c r="I41" s="141"/>
      <c r="J41" s="5">
        <v>2000</v>
      </c>
    </row>
    <row r="44" spans="1:11" ht="15.75" x14ac:dyDescent="0.25">
      <c r="B44" s="14" t="s">
        <v>59</v>
      </c>
      <c r="C44" s="3"/>
      <c r="D44" s="3"/>
      <c r="E44" s="3"/>
      <c r="F44" s="3"/>
      <c r="G44" s="3"/>
      <c r="H44" s="3"/>
      <c r="I44" s="3"/>
    </row>
    <row r="45" spans="1:11" ht="15.75" x14ac:dyDescent="0.25">
      <c r="B45" s="14" t="s">
        <v>60</v>
      </c>
      <c r="C45" s="3"/>
      <c r="D45" s="3"/>
      <c r="E45" s="3"/>
      <c r="F45" s="3"/>
      <c r="G45" s="3"/>
      <c r="H45" s="3"/>
      <c r="I45" s="3"/>
    </row>
    <row r="46" spans="1:11" ht="15.75" x14ac:dyDescent="0.25">
      <c r="B46" s="14" t="s">
        <v>61</v>
      </c>
      <c r="C46" s="3"/>
      <c r="D46" s="3"/>
      <c r="E46" s="3"/>
      <c r="F46" s="3"/>
      <c r="G46" s="81" t="s">
        <v>278</v>
      </c>
      <c r="H46" s="81"/>
      <c r="I46" s="81"/>
      <c r="J46" s="81"/>
    </row>
  </sheetData>
  <mergeCells count="131">
    <mergeCell ref="J36:K36"/>
    <mergeCell ref="J37:K37"/>
    <mergeCell ref="J38:K38"/>
    <mergeCell ref="J39:K39"/>
    <mergeCell ref="J40:K40"/>
    <mergeCell ref="B41:G41"/>
    <mergeCell ref="H41:I41"/>
    <mergeCell ref="J30:K30"/>
    <mergeCell ref="J31:K31"/>
    <mergeCell ref="J32:K32"/>
    <mergeCell ref="J33:K33"/>
    <mergeCell ref="J34:K34"/>
    <mergeCell ref="J35:K35"/>
    <mergeCell ref="J24:K24"/>
    <mergeCell ref="J25:K25"/>
    <mergeCell ref="J26:K26"/>
    <mergeCell ref="J27:K27"/>
    <mergeCell ref="J28:K28"/>
    <mergeCell ref="J29:K29"/>
    <mergeCell ref="J18:K18"/>
    <mergeCell ref="J19:K19"/>
    <mergeCell ref="J20:K20"/>
    <mergeCell ref="J21:K21"/>
    <mergeCell ref="J22:K22"/>
    <mergeCell ref="J23:K23"/>
    <mergeCell ref="A9:A10"/>
    <mergeCell ref="B9:C10"/>
    <mergeCell ref="B11:C11"/>
    <mergeCell ref="D9:G10"/>
    <mergeCell ref="H10:I10"/>
    <mergeCell ref="H11:I11"/>
    <mergeCell ref="D11:G11"/>
    <mergeCell ref="B40:C40"/>
    <mergeCell ref="D40:G40"/>
    <mergeCell ref="H40:I40"/>
    <mergeCell ref="B32:C32"/>
    <mergeCell ref="D32:G32"/>
    <mergeCell ref="H32:I32"/>
    <mergeCell ref="B33:C33"/>
    <mergeCell ref="D33:G33"/>
    <mergeCell ref="H33:I33"/>
    <mergeCell ref="B30:C30"/>
    <mergeCell ref="D30:G30"/>
    <mergeCell ref="H30:I30"/>
    <mergeCell ref="B31:C31"/>
    <mergeCell ref="D31:G31"/>
    <mergeCell ref="H31:I31"/>
    <mergeCell ref="B27:C27"/>
    <mergeCell ref="D27:G27"/>
    <mergeCell ref="G46:J46"/>
    <mergeCell ref="H9:J9"/>
    <mergeCell ref="J12:K12"/>
    <mergeCell ref="J15:K15"/>
    <mergeCell ref="J16:K16"/>
    <mergeCell ref="J17:K17"/>
    <mergeCell ref="B38:C38"/>
    <mergeCell ref="D38:G38"/>
    <mergeCell ref="H38:I38"/>
    <mergeCell ref="B39:C39"/>
    <mergeCell ref="D39:G39"/>
    <mergeCell ref="H39:I39"/>
    <mergeCell ref="B36:C36"/>
    <mergeCell ref="D36:G36"/>
    <mergeCell ref="H36:I36"/>
    <mergeCell ref="B37:C37"/>
    <mergeCell ref="D37:G37"/>
    <mergeCell ref="H37:I37"/>
    <mergeCell ref="B34:C34"/>
    <mergeCell ref="D34:G34"/>
    <mergeCell ref="H34:I34"/>
    <mergeCell ref="B35:C35"/>
    <mergeCell ref="D35:G35"/>
    <mergeCell ref="H35:I35"/>
    <mergeCell ref="H27:I27"/>
    <mergeCell ref="B28:C28"/>
    <mergeCell ref="H28:I28"/>
    <mergeCell ref="B29:C29"/>
    <mergeCell ref="D29:G29"/>
    <mergeCell ref="H29:I29"/>
    <mergeCell ref="B25:C25"/>
    <mergeCell ref="D25:G25"/>
    <mergeCell ref="H25:I25"/>
    <mergeCell ref="B26:C26"/>
    <mergeCell ref="D26:G26"/>
    <mergeCell ref="H26:I26"/>
    <mergeCell ref="B23:C23"/>
    <mergeCell ref="D23:G23"/>
    <mergeCell ref="H23:I23"/>
    <mergeCell ref="B24:C24"/>
    <mergeCell ref="D24:G24"/>
    <mergeCell ref="H24:I24"/>
    <mergeCell ref="B21:C21"/>
    <mergeCell ref="D21:G21"/>
    <mergeCell ref="H21:I21"/>
    <mergeCell ref="B22:C22"/>
    <mergeCell ref="D22:G22"/>
    <mergeCell ref="H22:I22"/>
    <mergeCell ref="B19:C19"/>
    <mergeCell ref="D19:G19"/>
    <mergeCell ref="H19:I19"/>
    <mergeCell ref="B20:C20"/>
    <mergeCell ref="D20:G20"/>
    <mergeCell ref="H20:I20"/>
    <mergeCell ref="B17:C17"/>
    <mergeCell ref="D17:G17"/>
    <mergeCell ref="H17:I17"/>
    <mergeCell ref="B18:C18"/>
    <mergeCell ref="D18:G18"/>
    <mergeCell ref="H18:I18"/>
    <mergeCell ref="B15:C15"/>
    <mergeCell ref="D15:G15"/>
    <mergeCell ref="H15:I15"/>
    <mergeCell ref="B16:C16"/>
    <mergeCell ref="D16:G16"/>
    <mergeCell ref="H16:I16"/>
    <mergeCell ref="D8:F8"/>
    <mergeCell ref="L8:M8"/>
    <mergeCell ref="H12:I12"/>
    <mergeCell ref="G5:I5"/>
    <mergeCell ref="L5:M5"/>
    <mergeCell ref="A6:G6"/>
    <mergeCell ref="L6:M6"/>
    <mergeCell ref="A7:J7"/>
    <mergeCell ref="L7:M7"/>
    <mergeCell ref="G1:I1"/>
    <mergeCell ref="G2:I2"/>
    <mergeCell ref="L2:M2"/>
    <mergeCell ref="G3:I3"/>
    <mergeCell ref="L3:M3"/>
    <mergeCell ref="G4:I4"/>
    <mergeCell ref="L4:M4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12</vt:lpstr>
      <vt:lpstr>Приложение 10</vt:lpstr>
      <vt:lpstr>Приложение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2021-03-18T07:01:30Z</dcterms:modified>
</cp:coreProperties>
</file>